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2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(1)'!$A$1:$N$14</definedName>
    <definedName name="_xlnm.Print_Area" localSheetId="2">'część (2)'!$A$1:$N$14</definedName>
    <definedName name="_xlnm.Print_Area" localSheetId="0">'formularz oferty'!$A$1:$E$55</definedName>
  </definedNames>
  <calcPr fullCalcOnLoad="1"/>
</workbook>
</file>

<file path=xl/sharedStrings.xml><?xml version="1.0" encoding="utf-8"?>
<sst xmlns="http://schemas.openxmlformats.org/spreadsheetml/2006/main" count="109" uniqueCount="92">
  <si>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</si>
  <si>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</si>
  <si>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</si>
  <si>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</si>
  <si>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</si>
  <si>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</si>
  <si>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</si>
  <si>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</si>
  <si>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</si>
  <si>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</si>
  <si>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</si>
  <si>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</si>
  <si>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</si>
  <si>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</si>
  <si>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</si>
  <si>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</si>
  <si>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</si>
  <si>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</si>
  <si>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</si>
  <si>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</si>
  <si>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</si>
  <si>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</si>
  <si>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</si>
  <si>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</si>
  <si>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</si>
  <si>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</si>
  <si>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</si>
  <si>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</si>
  <si>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</si>
  <si>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</si>
  <si>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</si>
  <si>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</si>
  <si>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</si>
  <si>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</si>
  <si>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</si>
  <si>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</si>
  <si>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</si>
  <si>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</si>
  <si>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</si>
  <si>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</si>
  <si>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</si>
  <si>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</si>
  <si>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</si>
  <si>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</si>
  <si>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</si>
  <si>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</si>
  <si>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</si>
  <si>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</si>
  <si>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</si>
  <si>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</si>
  <si>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</si>
  <si>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</si>
  <si>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</si>
  <si>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</si>
  <si>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</si>
  <si>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Nazwa handlowa:
Dawka: 
Postać / Opakowanie:</t>
  </si>
  <si>
    <t>sztuk</t>
  </si>
  <si>
    <t>Postać / Opakowanie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</si>
  <si>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</si>
  <si>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</si>
  <si>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</si>
  <si>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</si>
  <si>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</si>
  <si>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</si>
  <si>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</si>
  <si>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</si>
  <si>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</si>
  <si>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</si>
  <si>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</si>
  <si>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</si>
  <si>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</si>
  <si>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</si>
  <si>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</si>
  <si>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</si>
  <si>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</si>
  <si>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600 mg</t>
  </si>
  <si>
    <t>Dostawa produktów leczniczych do Apteki Szpitala Uniwersyteckiego w Krakowie</t>
  </si>
  <si>
    <t>DFP.271.62.2021.LS</t>
  </si>
  <si>
    <t>Oświadczamy, że zamówienie będziemy wykonywać do czasu wyczerpania kwoty wynagrodzenia umownego, nie dłużej jednak niż przez 5 miesięcy od dnia zawarcia umowy.</t>
  </si>
  <si>
    <t xml:space="preserve">Oświadczamy, że oferowane przez nas produkty lecznicze, stanowiące przedmiot zamówienia,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</si>
  <si>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Wysokooczyszczone immunoglobuliny ludzkie normalne niespecyficzne, IgG1 ≥ 56,9% IgG2 ≥ 26,6% IgG3 ≥ 3,4% IgG4 ≥ 1,7% Maksymalna zawartość immunoglobuliny A (IgA): 0,14 mg na ml  ^</t>
  </si>
  <si>
    <t>Do zakupu w dawkach:  2,5g i 5g i 10g i 20g i 30 g</t>
  </si>
  <si>
    <t>roztwór do inf.</t>
  </si>
  <si>
    <t>gramów</t>
  </si>
  <si>
    <t>Dla dawki 2,5g:
Nazwa handlowa:
Dawka: 
Postać / Opakowanie:
Dla dawki 5g:
Nazwa handlowa:
Dawka: 
Postać / Opakowanie:
Dla dawki 10g:
Nazwa handlowa:
Dawka: 
Postać / Opakowanie:
Dla dawki 20g:
Nazwa handlowa:
Dawka: 
Postać / Opakowanie:
Dla dawki 30g:
Nazwa handlowa:
Dawka: 
Postać / Opakowanie:</t>
  </si>
  <si>
    <r>
      <t>Dla dawki 2,5g:
Dla dawki 5g</t>
    </r>
    <r>
      <rPr>
        <sz val="11"/>
        <color indexed="8"/>
        <rFont val="Times New Roman"/>
        <family val="1"/>
      </rPr>
      <t xml:space="preserve">:
Dla dawki 10g:
Dla dawki 20g:
Dla dawki 30g:
</t>
    </r>
  </si>
  <si>
    <t>^ wykaz B Obwieszczenia MZ aktualny na dzień składania oferty</t>
  </si>
  <si>
    <r>
      <t>Oferowana ilość</t>
    </r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gramów</t>
    </r>
  </si>
  <si>
    <t>Cena brutto za 1 gram</t>
  </si>
  <si>
    <t>Kalii chloridum^</t>
  </si>
  <si>
    <t>kapsułki o przedłużonym uwalnianiu, twarde</t>
  </si>
  <si>
    <r>
      <t xml:space="preserve">^ opakowanie maxymalnie 50 sztuk </t>
    </r>
    <r>
      <rPr>
        <sz val="11"/>
        <color indexed="10"/>
        <rFont val="Times New Roman"/>
        <family val="1"/>
      </rPr>
      <t>lub 100 sztuk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</si>
</sst>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 applyBorder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7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11" xfId="55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3" fontId="49" fillId="0" borderId="10" xfId="55" applyNumberFormat="1" applyFont="1" applyFill="1" applyBorder="1" applyAlignment="1">
      <alignment horizontal="right" vertical="top" wrapText="1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0" xfId="105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justify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4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0" fontId="49" fillId="33" borderId="11" xfId="0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right" vertical="top" wrapText="1"/>
      <protection/>
    </xf>
    <xf numFmtId="0" fontId="52" fillId="0" borderId="15" xfId="0" applyFont="1" applyFill="1" applyBorder="1" applyAlignment="1" applyProtection="1">
      <alignment horizontal="justify" vertical="top" wrapText="1"/>
      <protection locked="0"/>
    </xf>
    <xf numFmtId="0" fontId="49" fillId="33" borderId="11" xfId="0" applyFont="1" applyFill="1" applyBorder="1" applyAlignment="1" applyProtection="1">
      <alignment horizontal="justify" vertical="top" wrapText="1"/>
      <protection/>
    </xf>
    <xf numFmtId="0" fontId="49" fillId="33" borderId="12" xfId="0" applyFont="1" applyFill="1" applyBorder="1" applyAlignment="1" applyProtection="1">
      <alignment horizontal="justify" vertical="top" wrapText="1"/>
      <protection/>
    </xf>
    <xf numFmtId="0" fontId="49" fillId="0" borderId="13" xfId="0" applyFont="1" applyFill="1" applyBorder="1" applyAlignment="1" applyProtection="1">
      <alignment horizontal="justify" vertical="top" wrapText="1"/>
      <protection/>
    </xf>
    <xf numFmtId="0" fontId="52" fillId="0" borderId="15" xfId="0" applyFont="1" applyFill="1" applyBorder="1" applyAlignment="1" applyProtection="1">
      <alignment horizontal="justify" vertical="top" wrapText="1"/>
      <protection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2" xfId="0" applyFont="1" applyFill="1" applyBorder="1" applyAlignment="1" applyProtection="1">
      <alignment horizontal="center" vertical="top" wrapText="1"/>
      <protection locked="0"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6"/>
  <sheetViews>
    <sheetView showGridLines="0" view="pageBreakPreview" zoomScaleNormal="80" zoomScaleSheetLayoutView="100" zoomScalePageLayoutView="115" workbookViewId="0" topLeftCell="A1">
      <selection activeCell="C25" sqref="C25:D25"/>
    </sheetView>
  </sheetViews>
  <sheetFormatPr defaultColWidth="9.00390625" defaultRowHeight="12.75"/>
  <cols>
    <col min="1" max="1" width="2.375" style="10" customWidth="1"/>
    <col min="2" max="2" width="6.125" style="10" customWidth="1"/>
    <col min="3" max="4" width="30.00390625" style="10" customWidth="1"/>
    <col min="5" max="5" width="51.37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49</v>
      </c>
    </row>
    <row r="2" spans="3:5" ht="15">
      <c r="C2" s="24"/>
      <c r="D2" s="24" t="s">
        <v>47</v>
      </c>
      <c r="E2" s="24"/>
    </row>
    <row r="4" spans="3:4" ht="15">
      <c r="C4" s="10" t="s">
        <v>39</v>
      </c>
      <c r="D4" s="10" t="s">
        <v>77</v>
      </c>
    </row>
    <row r="6" spans="3:5" ht="51.75" customHeight="1">
      <c r="C6" s="10" t="s">
        <v>38</v>
      </c>
      <c r="D6" s="57" t="s">
        <v>76</v>
      </c>
      <c r="E6" s="57"/>
    </row>
    <row r="8" spans="3:5" ht="15">
      <c r="C8" s="19" t="s">
        <v>34</v>
      </c>
      <c r="D8" s="78"/>
      <c r="E8" s="79"/>
    </row>
    <row r="9" spans="3:5" ht="15">
      <c r="C9" s="19" t="s">
        <v>40</v>
      </c>
      <c r="D9" s="80"/>
      <c r="E9" s="81"/>
    </row>
    <row r="10" spans="3:5" ht="15">
      <c r="C10" s="19" t="s">
        <v>33</v>
      </c>
      <c r="D10" s="76"/>
      <c r="E10" s="77"/>
    </row>
    <row r="11" spans="3:5" ht="15">
      <c r="C11" s="19" t="s">
        <v>41</v>
      </c>
      <c r="D11" s="76"/>
      <c r="E11" s="77"/>
    </row>
    <row r="12" spans="3:5" ht="15">
      <c r="C12" s="19" t="s">
        <v>42</v>
      </c>
      <c r="D12" s="76"/>
      <c r="E12" s="77"/>
    </row>
    <row r="13" spans="3:5" ht="15">
      <c r="C13" s="19" t="s">
        <v>43</v>
      </c>
      <c r="D13" s="76"/>
      <c r="E13" s="77"/>
    </row>
    <row r="14" spans="3:5" ht="15">
      <c r="C14" s="19" t="s">
        <v>44</v>
      </c>
      <c r="D14" s="76"/>
      <c r="E14" s="77"/>
    </row>
    <row r="15" spans="3:5" ht="15">
      <c r="C15" s="19" t="s">
        <v>45</v>
      </c>
      <c r="D15" s="76"/>
      <c r="E15" s="77"/>
    </row>
    <row r="16" spans="3:5" ht="15">
      <c r="C16" s="19" t="s">
        <v>46</v>
      </c>
      <c r="D16" s="76"/>
      <c r="E16" s="77"/>
    </row>
    <row r="17" spans="4:5" ht="15">
      <c r="D17" s="8"/>
      <c r="E17" s="25"/>
    </row>
    <row r="18" spans="2:5" ht="15" customHeight="1">
      <c r="B18" s="10" t="s">
        <v>3</v>
      </c>
      <c r="C18" s="66" t="s">
        <v>58</v>
      </c>
      <c r="D18" s="67"/>
      <c r="E18" s="68"/>
    </row>
    <row r="19" spans="4:5" ht="15">
      <c r="D19" s="2"/>
      <c r="E19" s="4"/>
    </row>
    <row r="20" spans="3:5" ht="21" customHeight="1">
      <c r="C20" s="7" t="s">
        <v>19</v>
      </c>
      <c r="D20" s="26" t="s">
        <v>2</v>
      </c>
      <c r="E20" s="8"/>
    </row>
    <row r="21" spans="3:5" s="38" customFormat="1" ht="15">
      <c r="C21" s="41" t="s">
        <v>26</v>
      </c>
      <c r="D21" s="27">
        <f>'część (1)'!H$6</f>
        <v>0</v>
      </c>
      <c r="E21" s="28"/>
    </row>
    <row r="22" spans="3:5" s="38" customFormat="1" ht="15">
      <c r="C22" s="41" t="s">
        <v>27</v>
      </c>
      <c r="D22" s="27">
        <f>'część (2)'!H$6</f>
        <v>0</v>
      </c>
      <c r="E22" s="28"/>
    </row>
    <row r="23" spans="4:5" s="38" customFormat="1" ht="15">
      <c r="D23" s="29"/>
      <c r="E23" s="28"/>
    </row>
    <row r="24" spans="2:5" s="38" customFormat="1" ht="34.5" customHeight="1">
      <c r="B24" s="38" t="s">
        <v>4</v>
      </c>
      <c r="C24" s="74" t="s">
        <v>59</v>
      </c>
      <c r="D24" s="74"/>
      <c r="E24" s="74"/>
    </row>
    <row r="25" spans="3:5" s="38" customFormat="1" ht="56.25" customHeight="1">
      <c r="C25" s="72" t="s">
        <v>60</v>
      </c>
      <c r="D25" s="73"/>
      <c r="E25" s="30" t="s">
        <v>72</v>
      </c>
    </row>
    <row r="26" spans="3:5" s="38" customFormat="1" ht="57" customHeight="1">
      <c r="C26" s="75" t="s">
        <v>61</v>
      </c>
      <c r="D26" s="75"/>
      <c r="E26" s="75"/>
    </row>
    <row r="27" spans="2:5" s="38" customFormat="1" ht="31.5" customHeight="1">
      <c r="B27" s="38" t="s">
        <v>5</v>
      </c>
      <c r="C27" s="53" t="s">
        <v>62</v>
      </c>
      <c r="D27" s="53"/>
      <c r="E27" s="53"/>
    </row>
    <row r="28" spans="3:5" s="38" customFormat="1" ht="33" customHeight="1">
      <c r="C28" s="72" t="s">
        <v>63</v>
      </c>
      <c r="D28" s="73"/>
      <c r="E28" s="30" t="s">
        <v>64</v>
      </c>
    </row>
    <row r="29" spans="3:5" s="38" customFormat="1" ht="42.75" customHeight="1">
      <c r="C29" s="71" t="s">
        <v>73</v>
      </c>
      <c r="D29" s="71"/>
      <c r="E29" s="71"/>
    </row>
    <row r="30" spans="2:5" s="38" customFormat="1" ht="18.75" customHeight="1">
      <c r="B30" s="38" t="s">
        <v>6</v>
      </c>
      <c r="C30" s="53" t="s">
        <v>65</v>
      </c>
      <c r="D30" s="53"/>
      <c r="E30" s="53"/>
    </row>
    <row r="31" spans="3:5" s="38" customFormat="1" ht="94.5" customHeight="1">
      <c r="C31" s="69" t="s">
        <v>66</v>
      </c>
      <c r="D31" s="70"/>
      <c r="E31" s="30" t="s">
        <v>67</v>
      </c>
    </row>
    <row r="32" spans="3:5" s="38" customFormat="1" ht="25.5" customHeight="1">
      <c r="C32" s="71" t="s">
        <v>74</v>
      </c>
      <c r="D32" s="71"/>
      <c r="E32" s="71"/>
    </row>
    <row r="33" spans="2:5" s="38" customFormat="1" ht="32.25" customHeight="1">
      <c r="B33" s="38" t="s">
        <v>31</v>
      </c>
      <c r="C33" s="58" t="s">
        <v>68</v>
      </c>
      <c r="D33" s="58"/>
      <c r="E33" s="58"/>
    </row>
    <row r="34" spans="2:5" s="38" customFormat="1" ht="16.5" customHeight="1">
      <c r="B34" s="38" t="s">
        <v>37</v>
      </c>
      <c r="C34" s="59" t="s">
        <v>69</v>
      </c>
      <c r="D34" s="59"/>
      <c r="E34" s="59"/>
    </row>
    <row r="35" spans="2:5" s="38" customFormat="1" ht="36" customHeight="1">
      <c r="B35" s="38" t="s">
        <v>7</v>
      </c>
      <c r="C35" s="60" t="s">
        <v>78</v>
      </c>
      <c r="D35" s="60"/>
      <c r="E35" s="60"/>
    </row>
    <row r="36" spans="2:5" s="38" customFormat="1" ht="75.75" customHeight="1">
      <c r="B36" s="38" t="s">
        <v>8</v>
      </c>
      <c r="C36" s="57" t="s">
        <v>79</v>
      </c>
      <c r="D36" s="57"/>
      <c r="E36" s="57"/>
    </row>
    <row r="37" spans="1:5" s="38" customFormat="1" ht="40.5" customHeight="1">
      <c r="A37" s="52"/>
      <c r="B37" s="52" t="s">
        <v>21</v>
      </c>
      <c r="C37" s="57" t="s">
        <v>24</v>
      </c>
      <c r="D37" s="57"/>
      <c r="E37" s="57"/>
    </row>
    <row r="38" spans="1:5" s="31" customFormat="1" ht="29.25" customHeight="1">
      <c r="A38" s="52"/>
      <c r="B38" s="52" t="s">
        <v>36</v>
      </c>
      <c r="C38" s="57" t="s">
        <v>70</v>
      </c>
      <c r="D38" s="57"/>
      <c r="E38" s="57"/>
    </row>
    <row r="39" spans="1:5" s="31" customFormat="1" ht="37.5" customHeight="1">
      <c r="A39" s="52"/>
      <c r="B39" s="52" t="s">
        <v>1</v>
      </c>
      <c r="C39" s="57" t="s">
        <v>32</v>
      </c>
      <c r="D39" s="57"/>
      <c r="E39" s="57"/>
    </row>
    <row r="40" spans="1:5" s="38" customFormat="1" ht="18" customHeight="1">
      <c r="A40" s="52"/>
      <c r="B40" s="52" t="s">
        <v>0</v>
      </c>
      <c r="C40" s="37" t="s">
        <v>9</v>
      </c>
      <c r="D40" s="37"/>
      <c r="E40" s="36"/>
    </row>
    <row r="41" spans="3:5" s="38" customFormat="1" ht="18" customHeight="1">
      <c r="C41" s="39"/>
      <c r="D41" s="39"/>
      <c r="E41" s="13"/>
    </row>
    <row r="42" spans="3:5" s="38" customFormat="1" ht="18" customHeight="1">
      <c r="C42" s="54" t="s">
        <v>22</v>
      </c>
      <c r="D42" s="55"/>
      <c r="E42" s="56"/>
    </row>
    <row r="43" spans="3:5" s="38" customFormat="1" ht="18" customHeight="1">
      <c r="C43" s="54" t="s">
        <v>10</v>
      </c>
      <c r="D43" s="56"/>
      <c r="E43" s="41" t="s">
        <v>11</v>
      </c>
    </row>
    <row r="44" spans="3:5" s="38" customFormat="1" ht="18" customHeight="1">
      <c r="C44" s="64"/>
      <c r="D44" s="65"/>
      <c r="E44" s="41"/>
    </row>
    <row r="45" spans="3:5" s="38" customFormat="1" ht="18" customHeight="1">
      <c r="C45" s="64"/>
      <c r="D45" s="65"/>
      <c r="E45" s="41"/>
    </row>
    <row r="46" spans="3:5" s="38" customFormat="1" ht="18" customHeight="1">
      <c r="C46" s="32" t="s">
        <v>12</v>
      </c>
      <c r="D46" s="32"/>
      <c r="E46" s="13"/>
    </row>
    <row r="47" spans="3:5" s="38" customFormat="1" ht="18" customHeight="1">
      <c r="C47" s="54" t="s">
        <v>23</v>
      </c>
      <c r="D47" s="55"/>
      <c r="E47" s="56"/>
    </row>
    <row r="48" spans="3:5" s="38" customFormat="1" ht="18" customHeight="1">
      <c r="C48" s="42" t="s">
        <v>10</v>
      </c>
      <c r="D48" s="40" t="s">
        <v>11</v>
      </c>
      <c r="E48" s="33" t="s">
        <v>13</v>
      </c>
    </row>
    <row r="49" spans="3:5" s="38" customFormat="1" ht="18" customHeight="1">
      <c r="C49" s="34"/>
      <c r="D49" s="40"/>
      <c r="E49" s="35"/>
    </row>
    <row r="50" spans="3:5" s="38" customFormat="1" ht="18" customHeight="1">
      <c r="C50" s="34"/>
      <c r="D50" s="40"/>
      <c r="E50" s="35"/>
    </row>
    <row r="51" spans="3:5" s="38" customFormat="1" ht="18" customHeight="1">
      <c r="C51" s="32"/>
      <c r="D51" s="32"/>
      <c r="E51" s="13"/>
    </row>
    <row r="52" spans="3:5" s="38" customFormat="1" ht="18" customHeight="1">
      <c r="C52" s="54" t="s">
        <v>25</v>
      </c>
      <c r="D52" s="55"/>
      <c r="E52" s="56"/>
    </row>
    <row r="53" spans="3:5" s="38" customFormat="1" ht="18" customHeight="1">
      <c r="C53" s="54" t="s">
        <v>14</v>
      </c>
      <c r="D53" s="56"/>
      <c r="E53" s="41" t="s">
        <v>71</v>
      </c>
    </row>
    <row r="54" spans="2:5" s="38" customFormat="1" ht="18" customHeight="1">
      <c r="B54" s="10"/>
      <c r="C54" s="62"/>
      <c r="D54" s="63"/>
      <c r="E54" s="41"/>
    </row>
    <row r="55" spans="2:5" s="38" customFormat="1" ht="34.5" customHeight="1">
      <c r="B55" s="10"/>
      <c r="E55" s="9"/>
    </row>
    <row r="56" spans="2:5" s="38" customFormat="1" ht="21" customHeight="1">
      <c r="B56" s="10"/>
      <c r="C56" s="61"/>
      <c r="D56" s="61"/>
      <c r="E56" s="61"/>
    </row>
  </sheetData>
  <sheetProtection/>
  <mergeCells count="36"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18:E18"/>
    <mergeCell ref="C31:D31"/>
    <mergeCell ref="C32:E32"/>
    <mergeCell ref="C36:E36"/>
    <mergeCell ref="C28:D28"/>
    <mergeCell ref="C24:E24"/>
    <mergeCell ref="C25:D25"/>
    <mergeCell ref="C26:E26"/>
    <mergeCell ref="C29:E29"/>
    <mergeCell ref="C56:E56"/>
    <mergeCell ref="C54:D54"/>
    <mergeCell ref="C53:D53"/>
    <mergeCell ref="C45:D45"/>
    <mergeCell ref="C44:D44"/>
    <mergeCell ref="C37:E37"/>
    <mergeCell ref="C38:E38"/>
    <mergeCell ref="C52:E52"/>
    <mergeCell ref="C47:E47"/>
    <mergeCell ref="C43:D43"/>
    <mergeCell ref="C27:E27"/>
    <mergeCell ref="C42:E42"/>
    <mergeCell ref="C39:E39"/>
    <mergeCell ref="C30:E30"/>
    <mergeCell ref="C33:E33"/>
    <mergeCell ref="C34:E34"/>
    <mergeCell ref="C35:E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5">
      <selection activeCell="L11" sqref="L11"/>
    </sheetView>
  </sheetViews>
  <sheetFormatPr defaultColWidth="9.00390625" defaultRowHeight="12.75"/>
  <cols>
    <col min="1" max="1" width="5.375" style="48" customWidth="1"/>
    <col min="2" max="2" width="25.375" style="48" customWidth="1"/>
    <col min="3" max="3" width="19.375" style="48" customWidth="1"/>
    <col min="4" max="4" width="21.25390625" style="48" customWidth="1"/>
    <col min="5" max="5" width="10.375" style="4" customWidth="1"/>
    <col min="6" max="6" width="9.375" style="48" customWidth="1"/>
    <col min="7" max="7" width="34.00390625" style="48" customWidth="1"/>
    <col min="8" max="8" width="28.25390625" style="48" customWidth="1"/>
    <col min="9" max="9" width="17.625" style="48" customWidth="1"/>
    <col min="10" max="10" width="26.75390625" style="48" customWidth="1"/>
    <col min="11" max="11" width="16.125" style="48" hidden="1" customWidth="1"/>
    <col min="12" max="12" width="15.75390625" style="48" customWidth="1"/>
    <col min="13" max="14" width="16.00390625" style="48" customWidth="1"/>
    <col min="15" max="15" width="8.00390625" style="48" customWidth="1"/>
    <col min="16" max="16" width="15.875" style="48" customWidth="1"/>
    <col min="17" max="17" width="15.875" style="6" customWidth="1"/>
    <col min="18" max="18" width="15.875" style="48" customWidth="1"/>
    <col min="19" max="20" width="14.25390625" style="48" customWidth="1"/>
    <col min="21" max="21" width="15.25390625" style="48" customWidth="1"/>
    <col min="22" max="16384" width="9.125" style="48" customWidth="1"/>
  </cols>
  <sheetData>
    <row r="1" spans="2:20" ht="15">
      <c r="B1" s="3" t="str">
        <f>'formularz oferty'!D4</f>
        <v>DFP.271.62.2021.LS</v>
      </c>
      <c r="N1" s="5" t="s">
        <v>50</v>
      </c>
      <c r="S1" s="3"/>
      <c r="T1" s="3"/>
    </row>
    <row r="2" spans="7:9" ht="15">
      <c r="G2" s="67"/>
      <c r="H2" s="67"/>
      <c r="I2" s="67"/>
    </row>
    <row r="3" ht="15">
      <c r="N3" s="5" t="s">
        <v>54</v>
      </c>
    </row>
    <row r="4" spans="2:17" ht="15">
      <c r="B4" s="45" t="s">
        <v>15</v>
      </c>
      <c r="C4" s="46">
        <v>1</v>
      </c>
      <c r="D4" s="8"/>
      <c r="E4" s="9"/>
      <c r="F4" s="47"/>
      <c r="G4" s="11" t="s">
        <v>20</v>
      </c>
      <c r="H4" s="47"/>
      <c r="I4" s="8"/>
      <c r="J4" s="47"/>
      <c r="K4" s="47"/>
      <c r="L4" s="47"/>
      <c r="M4" s="47"/>
      <c r="N4" s="47"/>
      <c r="Q4" s="48"/>
    </row>
    <row r="5" spans="2:17" ht="15">
      <c r="B5" s="45"/>
      <c r="C5" s="8"/>
      <c r="D5" s="8"/>
      <c r="E5" s="9"/>
      <c r="F5" s="47"/>
      <c r="G5" s="11"/>
      <c r="H5" s="47"/>
      <c r="I5" s="8"/>
      <c r="J5" s="47"/>
      <c r="K5" s="47"/>
      <c r="L5" s="47"/>
      <c r="M5" s="47"/>
      <c r="N5" s="47"/>
      <c r="Q5" s="48"/>
    </row>
    <row r="6" spans="1:17" ht="15">
      <c r="A6" s="45"/>
      <c r="B6" s="45"/>
      <c r="C6" s="12"/>
      <c r="D6" s="12"/>
      <c r="E6" s="13"/>
      <c r="F6" s="47"/>
      <c r="G6" s="43" t="s">
        <v>2</v>
      </c>
      <c r="H6" s="82">
        <f>SUM(N11:N11)</f>
        <v>0</v>
      </c>
      <c r="I6" s="83"/>
      <c r="Q6" s="48"/>
    </row>
    <row r="7" spans="1:17" ht="15">
      <c r="A7" s="45"/>
      <c r="C7" s="47"/>
      <c r="D7" s="47"/>
      <c r="E7" s="13"/>
      <c r="F7" s="47"/>
      <c r="G7" s="47"/>
      <c r="H7" s="47"/>
      <c r="I7" s="47"/>
      <c r="J7" s="47"/>
      <c r="K7" s="47"/>
      <c r="L7" s="47"/>
      <c r="Q7" s="48"/>
    </row>
    <row r="8" spans="1:17" ht="15">
      <c r="A8" s="4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8"/>
    </row>
    <row r="9" spans="2:17" ht="15">
      <c r="B9" s="45"/>
      <c r="E9" s="17"/>
      <c r="Q9" s="48"/>
    </row>
    <row r="10" spans="1:14" s="45" customFormat="1" ht="69.75" customHeight="1">
      <c r="A10" s="46" t="s">
        <v>35</v>
      </c>
      <c r="B10" s="46" t="s">
        <v>16</v>
      </c>
      <c r="C10" s="46" t="s">
        <v>17</v>
      </c>
      <c r="D10" s="46" t="s">
        <v>57</v>
      </c>
      <c r="E10" s="18" t="s">
        <v>53</v>
      </c>
      <c r="F10" s="49"/>
      <c r="G10" s="46" t="str">
        <f>"Nazwa handlowa /
"&amp;C10&amp;" / 
"&amp;D10</f>
        <v>Nazwa handlowa /
Dawka / 
Postać / Opakowanie</v>
      </c>
      <c r="H10" s="46" t="s">
        <v>51</v>
      </c>
      <c r="I10" s="46" t="str">
        <f>B10</f>
        <v>Skład</v>
      </c>
      <c r="J10" s="46" t="s">
        <v>52</v>
      </c>
      <c r="K10" s="50"/>
      <c r="L10" s="51" t="s">
        <v>87</v>
      </c>
      <c r="M10" s="51" t="s">
        <v>88</v>
      </c>
      <c r="N10" s="46" t="s">
        <v>18</v>
      </c>
    </row>
    <row r="11" spans="1:14" ht="375">
      <c r="A11" s="44" t="s">
        <v>3</v>
      </c>
      <c r="B11" s="1" t="s">
        <v>80</v>
      </c>
      <c r="C11" s="1" t="s">
        <v>81</v>
      </c>
      <c r="D11" s="1" t="s">
        <v>82</v>
      </c>
      <c r="E11" s="20">
        <v>1700</v>
      </c>
      <c r="F11" s="49" t="s">
        <v>83</v>
      </c>
      <c r="G11" s="21" t="s">
        <v>84</v>
      </c>
      <c r="H11" s="21"/>
      <c r="I11" s="21"/>
      <c r="J11" s="22" t="s">
        <v>85</v>
      </c>
      <c r="K11" s="21"/>
      <c r="L11" s="21"/>
      <c r="M11" s="21"/>
      <c r="N11" s="23">
        <f>ROUND(L11*ROUND(M11,2),2)</f>
        <v>0</v>
      </c>
    </row>
    <row r="13" spans="2:6" ht="27" customHeight="1">
      <c r="B13" s="67" t="s">
        <v>86</v>
      </c>
      <c r="C13" s="67"/>
      <c r="D13" s="67"/>
      <c r="E13" s="67"/>
      <c r="F13" s="6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tabSelected="1" view="pageBreakPreview" zoomScaleNormal="77" zoomScaleSheetLayoutView="100" zoomScalePageLayoutView="85" workbookViewId="0" topLeftCell="A1">
      <selection activeCell="C18" sqref="C18"/>
    </sheetView>
  </sheetViews>
  <sheetFormatPr defaultColWidth="9.00390625" defaultRowHeight="12.75"/>
  <cols>
    <col min="1" max="1" width="5.375" style="48" customWidth="1"/>
    <col min="2" max="2" width="25.125" style="48" customWidth="1"/>
    <col min="3" max="3" width="17.25390625" style="48" customWidth="1"/>
    <col min="4" max="4" width="31.75390625" style="48" customWidth="1"/>
    <col min="5" max="5" width="9.875" style="4" customWidth="1"/>
    <col min="6" max="6" width="10.75390625" style="48" customWidth="1"/>
    <col min="7" max="7" width="31.625" style="48" customWidth="1"/>
    <col min="8" max="8" width="30.25390625" style="48" customWidth="1"/>
    <col min="9" max="9" width="17.625" style="48" customWidth="1"/>
    <col min="10" max="10" width="22.875" style="48" customWidth="1"/>
    <col min="11" max="11" width="16.125" style="48" customWidth="1"/>
    <col min="12" max="12" width="15.75390625" style="48" customWidth="1"/>
    <col min="13" max="14" width="16.00390625" style="48" customWidth="1"/>
    <col min="15" max="15" width="8.00390625" style="48" customWidth="1"/>
    <col min="16" max="16" width="15.875" style="48" customWidth="1"/>
    <col min="17" max="17" width="15.875" style="6" customWidth="1"/>
    <col min="18" max="18" width="15.875" style="48" customWidth="1"/>
    <col min="19" max="20" width="14.25390625" style="48" customWidth="1"/>
    <col min="21" max="21" width="15.25390625" style="48" customWidth="1"/>
    <col min="22" max="16384" width="9.125" style="48" customWidth="1"/>
  </cols>
  <sheetData>
    <row r="1" spans="2:20" ht="15">
      <c r="B1" s="3" t="str">
        <f>'formularz oferty'!D4</f>
        <v>DFP.271.62.2021.LS</v>
      </c>
      <c r="N1" s="5" t="s">
        <v>50</v>
      </c>
      <c r="S1" s="3"/>
      <c r="T1" s="3"/>
    </row>
    <row r="2" spans="7:9" ht="15">
      <c r="G2" s="67"/>
      <c r="H2" s="67"/>
      <c r="I2" s="67"/>
    </row>
    <row r="3" ht="15">
      <c r="N3" s="5" t="s">
        <v>54</v>
      </c>
    </row>
    <row r="4" spans="2:17" ht="15">
      <c r="B4" s="45" t="s">
        <v>15</v>
      </c>
      <c r="C4" s="46">
        <v>2</v>
      </c>
      <c r="D4" s="8"/>
      <c r="E4" s="9"/>
      <c r="F4" s="47"/>
      <c r="G4" s="11" t="s">
        <v>20</v>
      </c>
      <c r="H4" s="47"/>
      <c r="I4" s="8"/>
      <c r="J4" s="47"/>
      <c r="K4" s="47"/>
      <c r="L4" s="47"/>
      <c r="M4" s="47"/>
      <c r="N4" s="47"/>
      <c r="Q4" s="48"/>
    </row>
    <row r="5" spans="2:17" ht="15">
      <c r="B5" s="45"/>
      <c r="C5" s="8"/>
      <c r="D5" s="8"/>
      <c r="E5" s="9"/>
      <c r="F5" s="47"/>
      <c r="G5" s="11"/>
      <c r="H5" s="47"/>
      <c r="I5" s="8"/>
      <c r="J5" s="47"/>
      <c r="K5" s="47"/>
      <c r="L5" s="47"/>
      <c r="M5" s="47"/>
      <c r="N5" s="47"/>
      <c r="Q5" s="48"/>
    </row>
    <row r="6" spans="1:17" ht="15">
      <c r="A6" s="45"/>
      <c r="B6" s="45"/>
      <c r="C6" s="12"/>
      <c r="D6" s="12"/>
      <c r="E6" s="13"/>
      <c r="F6" s="47"/>
      <c r="G6" s="43" t="s">
        <v>2</v>
      </c>
      <c r="H6" s="82">
        <f>SUM(N11:N11)</f>
        <v>0</v>
      </c>
      <c r="I6" s="83"/>
      <c r="Q6" s="48"/>
    </row>
    <row r="7" spans="1:17" ht="15">
      <c r="A7" s="45"/>
      <c r="C7" s="47"/>
      <c r="D7" s="47"/>
      <c r="E7" s="13"/>
      <c r="F7" s="47"/>
      <c r="G7" s="47"/>
      <c r="H7" s="47"/>
      <c r="I7" s="47"/>
      <c r="J7" s="47"/>
      <c r="K7" s="47"/>
      <c r="L7" s="47"/>
      <c r="Q7" s="48"/>
    </row>
    <row r="8" spans="1:17" ht="15">
      <c r="A8" s="4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8"/>
    </row>
    <row r="9" spans="2:17" ht="15">
      <c r="B9" s="45"/>
      <c r="E9" s="17"/>
      <c r="Q9" s="48"/>
    </row>
    <row r="10" spans="1:14" s="45" customFormat="1" ht="74.25" customHeight="1">
      <c r="A10" s="46" t="s">
        <v>35</v>
      </c>
      <c r="B10" s="46" t="s">
        <v>16</v>
      </c>
      <c r="C10" s="46" t="s">
        <v>17</v>
      </c>
      <c r="D10" s="46" t="s">
        <v>48</v>
      </c>
      <c r="E10" s="18" t="s">
        <v>53</v>
      </c>
      <c r="F10" s="49"/>
      <c r="G10" s="46" t="str">
        <f>"Nazwa handlowa /
"&amp;C10&amp;" / 
"&amp;D10</f>
        <v>Nazwa handlowa /
Dawka / 
Postać /Opakowanie</v>
      </c>
      <c r="H10" s="46" t="s">
        <v>51</v>
      </c>
      <c r="I10" s="46" t="str">
        <f>B10</f>
        <v>Skład</v>
      </c>
      <c r="J10" s="46" t="s">
        <v>52</v>
      </c>
      <c r="K10" s="46" t="s">
        <v>28</v>
      </c>
      <c r="L10" s="46" t="s">
        <v>29</v>
      </c>
      <c r="M10" s="46" t="s">
        <v>30</v>
      </c>
      <c r="N10" s="46" t="s">
        <v>18</v>
      </c>
    </row>
    <row r="11" spans="1:14" ht="45">
      <c r="A11" s="44" t="s">
        <v>3</v>
      </c>
      <c r="B11" s="1" t="s">
        <v>89</v>
      </c>
      <c r="C11" s="1" t="s">
        <v>75</v>
      </c>
      <c r="D11" s="1" t="s">
        <v>90</v>
      </c>
      <c r="E11" s="20">
        <v>2000</v>
      </c>
      <c r="F11" s="49" t="s">
        <v>56</v>
      </c>
      <c r="G11" s="21" t="s">
        <v>55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23">
        <f>ROUND(L11*ROUND(M11,2),2)</f>
        <v>0</v>
      </c>
    </row>
    <row r="13" spans="2:6" ht="32.25" customHeight="1">
      <c r="B13" s="67" t="s">
        <v>91</v>
      </c>
      <c r="C13" s="67"/>
      <c r="D13" s="67"/>
      <c r="E13" s="67"/>
      <c r="F13" s="6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2021-07-08T11:24:16Z</cp:lastPrinted>
  <dcterms:created xsi:type="dcterms:W3CDTF">2003-05-16T10:10:29Z</dcterms:created>
  <dcterms:modified xsi:type="dcterms:W3CDTF">2021-07-08T11:24:25Z</dcterms:modified>
  <cp:category/>
  <cp:version/>
  <cp:contentType/>
  <cp:contentStatus/>
</cp:coreProperties>
</file>