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lsendo\Desktop\sprawy\2020\165\"/>
    </mc:Choice>
  </mc:AlternateContent>
  <bookViews>
    <workbookView xWindow="0" yWindow="0" windowWidth="16590" windowHeight="9435" tabRatio="894" firstSheet="1" activeTab="1"/>
  </bookViews>
  <sheets>
    <sheet name="Informacje ogólne" sheetId="1" r:id="rId1"/>
    <sheet name="część (1)" sheetId="64" r:id="rId2"/>
    <sheet name="część (2)" sheetId="65" r:id="rId3"/>
    <sheet name="część (3)" sheetId="85" r:id="rId4"/>
    <sheet name="część (4)" sheetId="66" r:id="rId5"/>
    <sheet name="część (5)" sheetId="67" r:id="rId6"/>
    <sheet name="część (6)" sheetId="68" r:id="rId7"/>
    <sheet name="część (7)" sheetId="69" r:id="rId8"/>
    <sheet name="część (8)" sheetId="86" r:id="rId9"/>
    <sheet name="część (9)" sheetId="87" r:id="rId10"/>
    <sheet name="część (10)" sheetId="88" r:id="rId11"/>
    <sheet name="część (11)" sheetId="73" r:id="rId12"/>
    <sheet name="część (12)" sheetId="89" r:id="rId13"/>
    <sheet name="część (13)" sheetId="75" r:id="rId14"/>
    <sheet name="część (14)" sheetId="76" r:id="rId15"/>
    <sheet name="część (15)" sheetId="77" r:id="rId16"/>
  </sheets>
  <definedNames>
    <definedName name="_xlnm._FilterDatabase" localSheetId="13" hidden="1">'część (13)'!$A$9:$K$14</definedName>
    <definedName name="_xlnm.Print_Area" localSheetId="1">'część (1)'!$A$1:$I$77</definedName>
    <definedName name="_xlnm.Print_Area" localSheetId="10">'część (10)'!$A$1:$I$12</definedName>
    <definedName name="_xlnm.Print_Area" localSheetId="11">'część (11)'!$A$1:$I$11</definedName>
    <definedName name="_xlnm.Print_Area" localSheetId="12">'część (12)'!$A$1:$J$12</definedName>
    <definedName name="_xlnm.Print_Area" localSheetId="13">'część (13)'!$A$1:$I$15</definedName>
    <definedName name="_xlnm.Print_Area" localSheetId="14">'część (14)'!$A$1:$I$11</definedName>
    <definedName name="_xlnm.Print_Area" localSheetId="15">'część (15)'!$A$1:$I$13</definedName>
    <definedName name="_xlnm.Print_Area" localSheetId="2">'część (2)'!$A$1:$I$11</definedName>
    <definedName name="_xlnm.Print_Area" localSheetId="3">'część (3)'!$A$1:$I$11</definedName>
    <definedName name="_xlnm.Print_Area" localSheetId="4">'część (4)'!$A$1:$I$11</definedName>
    <definedName name="_xlnm.Print_Area" localSheetId="5">'część (5)'!$A$1:$I$14</definedName>
    <definedName name="_xlnm.Print_Area" localSheetId="6">'część (6)'!$A$1:$I$11</definedName>
    <definedName name="_xlnm.Print_Area" localSheetId="7">'część (7)'!$A$1:$I$12</definedName>
    <definedName name="_xlnm.Print_Area" localSheetId="8">'część (8)'!$A$1:$I$13</definedName>
    <definedName name="_xlnm.Print_Area" localSheetId="9">'część (9)'!$A$1:$J$21</definedName>
    <definedName name="_xlnm.Print_Area" localSheetId="0">'Informacje ogólne'!$A$1:$D$62</definedName>
  </definedNames>
  <calcPr calcId="162913"/>
</workbook>
</file>

<file path=xl/calcChain.xml><?xml version="1.0" encoding="utf-8"?>
<calcChain xmlns="http://schemas.openxmlformats.org/spreadsheetml/2006/main">
  <c r="I11" i="77" l="1"/>
  <c r="I12" i="77"/>
  <c r="I10" i="77"/>
  <c r="I10" i="76"/>
  <c r="I11" i="75"/>
  <c r="I12" i="75"/>
  <c r="I13" i="75"/>
  <c r="I14" i="75"/>
  <c r="I10" i="75"/>
  <c r="J11" i="89"/>
  <c r="J10" i="89"/>
  <c r="I10" i="73"/>
  <c r="I11" i="88"/>
  <c r="I10" i="88"/>
  <c r="J11" i="87"/>
  <c r="J12" i="87"/>
  <c r="J13" i="87"/>
  <c r="J14" i="87"/>
  <c r="J15" i="87"/>
  <c r="J16" i="87"/>
  <c r="J17" i="87"/>
  <c r="J18" i="87"/>
  <c r="J19" i="87"/>
  <c r="J20" i="87"/>
  <c r="J10" i="87"/>
  <c r="I11" i="86"/>
  <c r="I12" i="86"/>
  <c r="I10" i="86"/>
  <c r="I11" i="69"/>
  <c r="I10" i="69"/>
  <c r="I10" i="68"/>
  <c r="I11" i="67"/>
  <c r="I12" i="67"/>
  <c r="I13" i="67"/>
  <c r="I10" i="67"/>
  <c r="I10" i="66"/>
  <c r="I10" i="85"/>
  <c r="I10" i="65"/>
  <c r="I12" i="64"/>
  <c r="I13" i="64"/>
  <c r="I14" i="64"/>
  <c r="I15" i="64"/>
  <c r="I16" i="64"/>
  <c r="I17" i="64"/>
  <c r="I18" i="64"/>
  <c r="I19" i="64"/>
  <c r="I20" i="64"/>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10" i="64"/>
  <c r="F7" i="89" l="1"/>
  <c r="C32" i="1" s="1"/>
  <c r="B1" i="89"/>
  <c r="F7" i="88"/>
  <c r="C30" i="1" s="1"/>
  <c r="B1" i="88"/>
  <c r="B1" i="87" l="1"/>
  <c r="F7" i="86"/>
  <c r="C28" i="1" s="1"/>
  <c r="B1" i="86"/>
  <c r="F7" i="85"/>
  <c r="C23" i="1" s="1"/>
  <c r="B1" i="85"/>
  <c r="F7" i="87" l="1"/>
  <c r="C29" i="1" s="1"/>
  <c r="F7" i="77"/>
  <c r="C35" i="1" s="1"/>
  <c r="B1" i="77"/>
  <c r="B1" i="76"/>
  <c r="F7" i="76" l="1"/>
  <c r="C34" i="1" s="1"/>
  <c r="B1" i="75"/>
  <c r="B1" i="73"/>
  <c r="F7" i="75" l="1"/>
  <c r="C33" i="1" s="1"/>
  <c r="F7" i="73"/>
  <c r="C31" i="1" s="1"/>
  <c r="B1" i="69" l="1"/>
  <c r="F7" i="68"/>
  <c r="C26" i="1" s="1"/>
  <c r="B1" i="68"/>
  <c r="B1" i="67"/>
  <c r="F7" i="66"/>
  <c r="C24" i="1" s="1"/>
  <c r="B1" i="66"/>
  <c r="F7" i="65"/>
  <c r="C22" i="1" s="1"/>
  <c r="B1" i="65"/>
  <c r="F7" i="69" l="1"/>
  <c r="C27" i="1" s="1"/>
  <c r="F7" i="67"/>
  <c r="C25" i="1" s="1"/>
  <c r="B1" i="64"/>
  <c r="F7" i="64" l="1"/>
  <c r="C21" i="1" s="1"/>
</calcChain>
</file>

<file path=xl/sharedStrings.xml><?xml version="1.0" encoding="utf-8"?>
<sst xmlns="http://schemas.openxmlformats.org/spreadsheetml/2006/main" count="589" uniqueCount="241">
  <si>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</si>
  <si>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</si>
  <si>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</si>
  <si>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</si>
  <si>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</si>
  <si>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</si>
  <si>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</si>
  <si>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</si>
  <si>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</si>
  <si>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</si>
  <si>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</si>
  <si>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</si>
  <si>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</si>
  <si>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</si>
  <si>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</si>
  <si>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</si>
  <si>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</si>
  <si>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</si>
  <si>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</si>
  <si>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</si>
  <si>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</si>
  <si>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</si>
  <si>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</si>
  <si>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</si>
  <si>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</si>
  <si>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</si>
  <si>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</si>
  <si>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</si>
  <si>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</si>
  <si>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</si>
  <si>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</si>
  <si>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</si>
  <si>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</si>
  <si>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</si>
  <si>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</si>
  <si>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</si>
  <si>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</si>
  <si>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</si>
  <si>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</si>
  <si>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</si>
  <si>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</si>
  <si>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</si>
  <si>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</si>
  <si>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</si>
  <si>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</si>
  <si>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</si>
  <si>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</si>
  <si>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</si>
  <si>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</si>
  <si>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</si>
  <si>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</si>
  <si>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</si>
  <si>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</si>
  <si>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</si>
  <si>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</si>
  <si>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</si>
  <si>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</si>
  <si>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</si>
  <si>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</si>
  <si>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</si>
  <si>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</si>
  <si>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</si>
  <si>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</si>
  <si>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</si>
  <si>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</si>
  <si>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</si>
  <si>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</si>
  <si>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</si>
  <si>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</si>
  <si>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</si>
  <si>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</si>
  <si>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</si>
  <si>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</si>
  <si>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</si>
  <si>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</si>
  <si>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</si>
  <si>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</si>
  <si>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</si>
  <si>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</si>
  <si>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</si>
  <si>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</si>
  <si>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</si>
  <si>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</si>
  <si>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</si>
  <si>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</si>
  <si>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</si>
  <si>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</si>
  <si>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</si>
  <si>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</si>
  <si>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</si>
  <si>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</si>
  <si>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</si>
  <si>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</si>
  <si>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</si>
  <si>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</si>
  <si>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</si>
  <si>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</si>
  <si>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</si>
  <si>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</si>
  <si>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</si>
  <si>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</si>
  <si>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</si>
  <si>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</si>
  <si>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</si>
  <si>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</si>
  <si>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</si>
  <si>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</si>
  <si>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</si>
  <si>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</si>
  <si>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</si>
  <si>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</si>
  <si>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</si>
  <si>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</si>
  <si>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</si>
  <si>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</si>
  <si>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</si>
  <si>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</si>
  <si>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</si>
  <si>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</si>
  <si>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</si>
  <si>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</si>
  <si>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</si>
  <si>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</si>
  <si>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DFP.271.165.2020.LS</t>
  </si>
  <si>
    <t>Dostawa podstawowych materiałów medycznych i niemedycznych.</t>
  </si>
  <si>
    <t>Oświadczamy, że zamówienie będziemy wykonywać do czasu wyczerpania kwoty wynagrodzenia umownego, jednak nie dłużej niż przez 36 miesięcy od dnia zawarcia umowy.</t>
  </si>
  <si>
    <t>Dotyczy części części 1 (poz. 1, 8-61), części 2-8, części 9 (poz. 1-6, 11), części 10-15: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</si>
  <si>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</si>
  <si>
    <t>sztuk</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</si>
  <si>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</si>
  <si>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</si>
  <si>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</si>
  <si>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t>
  </si>
  <si>
    <t>Strzykawka 1ml insulinówka z gumowym tłokiem oraz igłą (winna umożliwiać precyzyjne dozowanie małych ilości leku), igła 0,40 o długości 13 mm lub igła 0,30 o długości od 12 mm do 13 mm, posiadająca nazwę własną typu na cylindrze, sterylna.</t>
  </si>
  <si>
    <t>Igła z tępym ostrzem lub typu "pencil point" do przekłuwania butelek, fiolek, sterylna z czerwoną lub różową nasadką, rozmiar 18G</t>
  </si>
  <si>
    <t>Igła typu motylek sterylna rozmiary 0,7 i 0,8</t>
  </si>
  <si>
    <t>Strzykawka szczelna, skala niezmywalna czytelna, z podziałką co 0,1 ml, sterylna, 2ml. Strzykawka może posiadać rozszerzoną skalą.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</si>
  <si>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0,2 ml, sterylna, 5ml.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</si>
  <si>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0,5 ml lub 0,2 ml sterylna, 10ml.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</si>
  <si>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20ml; opakowanie = 100szt. lub 80 szt. lub 50 szt. Strzykawka może posiadać rozszerzoną skalę. Tłok strzykawki może być w kolorze kontrastującym. Strzykawka może posiadać logo producenta na cylindrze.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</si>
  <si>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</si>
  <si>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</si>
  <si>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Patyczki z wacikiem do wymazów, pakowane pojedynczo, sterylne</t>
  </si>
  <si>
    <t>Szpatułka drewniana do kontroli jamy ustnej, pakowana pojedynczo</t>
  </si>
  <si>
    <t>Kanka doodbytnicza 10x300mm, atraumatyczna, pakowana pojedynczo</t>
  </si>
  <si>
    <t>Słuchawka lekarska</t>
  </si>
  <si>
    <t xml:space="preserve">Zaciskacze do pępowiny </t>
  </si>
  <si>
    <t>Opaski identyfikacyjne na rękę - wykonane z miękkiego tworzywa nie powodującego odczynów alergicznych i innych podrażnień skóry, dające się łatwo założyć natomiast ich usunięcie możliwe tylko przy użyciu nożyczek. Kolor opaski umożliwiający odczytanie danych zawartch w kartoniku. W rozmiarach dla dorosłych.</t>
  </si>
  <si>
    <t>Elektroda do ekg klamrowa (kończynowa), w 4 kolorach czarny, czerwony, żółty, zielony, kompatybilne z większością aparatów EKG, komplet = 4 sztuki</t>
  </si>
  <si>
    <t>kompletów</t>
  </si>
  <si>
    <t>Elektroda przedsercowa metalowa, gruszkowa - przyssawkowa, dla dorosłych, w komplecie 6 sztuk</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</si>
  <si>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</si>
  <si>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 xml:space="preserve">Basen szpitalny plastikowy </t>
  </si>
  <si>
    <t xml:space="preserve">Kaczka na mocz plastikowa męska </t>
  </si>
  <si>
    <t xml:space="preserve">Miska nerkowa do wyboru: 20 i 28 cm z tworzywa sztucznego odpornego na mocne środki dezynfekcyjne </t>
  </si>
  <si>
    <t>Sterylny worek do zbiórki moczu 2 l, do stosowania co najmniej przez 5 dni, ze szczelnym zaworem spustowyn i zastawka antyrefluksyjną, z bezigłowym portem do pobierania próbek z uchwytem lub otworem do mocowania wieszaka.</t>
  </si>
  <si>
    <t>Worki do zbiórki moczu 2 l, ze szczelnym poprzecznym zaworem spustowym, sterylne</t>
  </si>
  <si>
    <t>Uchwyt (wieszak) do mocowania worków.</t>
  </si>
  <si>
    <t>Sterylna zatyczka do cewników, schodkowa, pakowana pojedynczo, data ważności i numer serii na każdym opakowaniu</t>
  </si>
  <si>
    <t>Ostrze chirurgiczne z trzonkiem jednorazowego użytku. Ostrze ze stali nierdzewnej, na korpusie tłoczona nazwa producenta. Każdy skalpel hermetycznie zapakowany w indywidualne, sterylne opakowanie, rozmiary 10-24</t>
  </si>
  <si>
    <t>Żel do USG; opakowanie 0,5 litra lub 1 litr</t>
  </si>
  <si>
    <t>litrów</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</si>
  <si>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</si>
  <si>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</si>
  <si>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</si>
  <si>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</si>
  <si>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</si>
  <si>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Dopuszcza się przyrząd do przetaczania krwi i preparatów krwi z komorą kroplową wykonaną z medycznego PVC/PCV przy zachowaniu pozostałych parametrów specyfikacji.
Dopuszcza się przyrząd do przetaczania krwi i preparatów krwi z komorą kroplową wykonaną z medycznego PVC (bez DEHP) przy zachowaniu pozostałych parametrów specyfikacji.</t>
  </si>
  <si>
    <t>para</t>
  </si>
  <si>
    <t>poz.2-7 * Nadruk winien zawierać następującą treść oraz miejsce na dokonanie stosownych wpisów przez użytkownika:
1. kod odpadów ……………………...
2. miejsce wytworzenia ……………………...
3. data otwarcia / data zamknięcia pojemnika ……………………...
4. podpis osoby zamykającej ………………………
oraz oznakowane BIOHAZARD</t>
  </si>
  <si>
    <t>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Dopuszcza sie pojemnik o pojemności 0,5 do 0,7 L przy zachowaniu pozostałych parametrów specyfikacji.</t>
  </si>
  <si>
    <t>opakowań</t>
  </si>
  <si>
    <t>Igły iniekcyjne sterylne rozmiary 1,1 i 1,2. Opakowanie = 100 szt.</t>
  </si>
  <si>
    <t>Ostrza wymienne do skalpeli wykonane ze stali węglowej - nazwa firmy i numer wygrawerowany na ostrzu, sterylne, rozmiary 10-24. Opakowanie = 100 szt.
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</si>
  <si>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Dopuszcza sie przyrząd z drenem o długości min. 150 cm przy zachowaniu pozostałych parametrów specyfikacji.</t>
  </si>
  <si>
    <t>Rękawice nitrylowe, bezpudrowe, diagnostyczne, sterylne; rozmiary S, M, L; pakowane pojedynczo parami</t>
  </si>
  <si>
    <t>Rękawice bezlateksowe sterylne, syntetyczne lub neoprenowe, teksturowane, bezpudrowe, o AQL=&lt;1,5; sterylizowane radiacyjnie, lub promieniami gamma; rozmiary 6,0-9,0  (z rozm. połówkowymi: 6,5; 7,5; 8,5).
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</si>
  <si>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sterylne, lateksowe, lekko pudrowane lub bezpudrowe, teksturowane, o długości całkowitej rękawicy 45-55 cm, sterylizowane radiacyjnie o zmniejszonej zawartości protein, o AQL =&lt;1,5; rozmiary 7-8 (z rozm. połówkowym: 7,5).
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</si>
  <si>
    <t>Rękawice lateksowo-nitrylowe sterylne, AQL=&lt;1, o zawartości protein &lt;50ug/g, teksturowane, sterylizowane radiacyjnie, rozmiary 6-9  (z rozm. połówkowymi: 6,5; 7,5; 8,5).</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</si>
  <si>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</si>
  <si>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</si>
  <si>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</si>
  <si>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 cm x min. 5 m.
Dopuszcza się produkt w opakowaniu detalicznym 5cm x 5m przy zachowaniu pozostałych parametrów specyfikacji.</t>
  </si>
  <si>
    <t xml:space="preserve">metrów bieżących </t>
  </si>
  <si>
    <t>650</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</si>
  <si>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</si>
  <si>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3 - 5 L.</t>
  </si>
  <si>
    <t>Wanienka do dezynfekcji sprzetu medycznego, wykonana z tworzywa sztucznego, łatwego do czyszczenia, z pzreźroczystą lub białą pokrywą oraz sitem o pojemności 8 - 10 L</t>
  </si>
  <si>
    <t>Wanienka do dezynfekcji sprzetu medycznego, wykonana z tworzywa sztucznego, łatwego do czyszczenia, z pzreźroczystą lub białą pokrywą oraz sitem o pojemności 30L</t>
  </si>
  <si>
    <t>Przyrząd do przetaczania płynów infuzyjnych bez łacznika iniekcji, posiadajacy bardzo precyzyjny zacisk rolkowy, który umożliwia łatwe i stałe ustawienie szybkości infuzji. Wyposażony w odpowietrznik z filtrem przeciwbakteryjnym. Komora kroplowa , wykonana z materiału przeźroczystego i plastycznego umożliwiającego szybkie ustawienie jeziorka, wyposażona w filtr 15 mikrometra. Długość drenu min. 180 cm, wolny od ftalanów. Konstrukcja kolca zapewniająca szczelność pomiędzy przyrządem a butelką/workiem, sterylny.
Dopuszcza się przyrząd z komorą kroplową wykonaną z medycznego PVC/PCV przy zachowaniu pozostałych parametrów specyfikacji.
Dopuszcza się przyrząd z komorą kroplową wykonaną z medycznego PVC (bez DEHP) przy zachowaniu pozostałych parametrów specyfikacji.</t>
  </si>
  <si>
    <t>Naramienny ciśnieniomierz automatyczny z wyświetlaczem cyfrowym LCD, metoda pomiaru: oscylometryczna, Pompowanie: funkcja typu Fuzzy-logic kontrolowana pompą elektryczną, pamięć: ostatni pomiar, automatyczny zawór uwalniania powietrza. Technologia typu intellisense, mankiet dostarczany w zestawie średnica: 22-32 cm. pojemność pamięci -ostatni pomiar, 3 liniowy wyświetlacz LCD (c.skurczowe/c.rozkurczowe/tętno). Zestaw zawiera: Ciśnieniomierz, średni mankiet, Baterie (4xAAA), Instrukcję obsługi, Kartę gwarancyjną (zamawiający wymaga minimum 24 miesiące gwarancji),  Kartę do notowania zmierzonych wartości ciśnienia</t>
  </si>
  <si>
    <t>Naramienny ciśnieniomierz automatyczny z wyświetlaczem cyfrowym LCD, Metoda pomiaru: oscylometryczna. Automatyczny zawór uwalniania powietrza, Pompowanie: funkcja typu Fuzzy-logic kontrolowana pompą elektryczną. Dane techniczne: Technologia typu Intellisense,  Mankiet dostarczany w zestawie: Szeroki: 22-42 cm mankiet,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 zamawiający wymaga minimum 24 miesiące gwarancji</t>
  </si>
  <si>
    <t>Okres gwarancji (&gt;/=24 mies.)</t>
  </si>
  <si>
    <t>x</t>
  </si>
  <si>
    <t>Worek do opróżniania worka na mocz z substancją wiążącą płyny w żel (SAP), zastawka antyzwrotna, uniwersalny łacznik do kranika poprzecznego worka regulowane podwieszania, wzmocnione zgrzewy, szczegółowa skala co 25 ml do 100 ml, biała tylna ściana worka, zatyczka, do jednorazowego użytku</t>
  </si>
  <si>
    <t>Torba izolacyjna, sterylna zakończona tasiemką umożliwiajacą zamknięcie min. 49x49cm lub 50x50cm.
Dopuszcza się torbę izolacyjną w rozmiarze 51x51cm przy zachowaniu pozostałych parametrów specyfikacji.</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</si>
  <si>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 opakowanie = 100 szt.</t>
  </si>
  <si>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Wymaga się aby kaniule były oznakowane nazwą producenta lub nazwą własną kaniuli (umieszczoną bezpośrednio na kaniuli). Port boczny posiada koreczek wyposażony w mechanizm zabezpieczający przed niezamierzonym i niekontrolowanym otwieraniem sie przy zachowaniu pozostałych parametrów specyfikacji.
Dopuszcza się umieszczenie portu bocznego nad skrzydełkami mocującymi kaniuli na skrzyżowaniu osi skrzydełek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</si>
  <si>
    <t>Kaniula dożylna bezpieczna bez portu bocznego. Wykonana z poliuretanu wyposażona w automatyczny metalowy zatrzask zabezpieczający igłę przed zakłuciem, uruchamiany samoczynnie zaraz po użyciu igły.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wyposażona w zastawkę całkowicie uniemożliwiającą wypływ krwi z kaniuli przez cały czas jej używania. Rozmiary: 18G, 20G, 22G. Kaniule w rozmiarze 18G dostępna w dwóch długościach</t>
  </si>
  <si>
    <t>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- 22 G ( niebieski ) długość 25 mm, przepływ 42 ml/min, Rozmiar  - 20 G ( różowy ) długość 32 mm, przepływ 67 ml/min, Rozmiar  -  18 G ( zielony ) długość 32 mm, przepływ 103 ml/min, Rozmiar  - 18 G ( zielony ) długość 45 mm, przepływ 103 ml/min;</t>
  </si>
  <si>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min 6 wtopionych pasków radiocieniujących. Dodatkowy otwór przy ostrzu igły umożliwiający natychmiastowe wzrokowe potwierdzenie wejścia do naczynia podczas kaniulacji (system 3-krotnego potwierdzenia wypływu krwi). Dostępna w następujących rozmiarach do wyboru przez zamawiającego:
- 24G – żółty - 0,7 x 19 mm.  – przepływ 19 ml/min
- 26G – fioletowy -  0,6 x 19 mm.  – przepływ 14 ml/min
Sterylna, jednorazowego użytku, pakowana pojedynczo, wyraźne oznaczenie rozmiaru kaniuli i daty ważności na opakowaniu. Pakowane po 50 sztuk w opakowaniu.</t>
  </si>
  <si>
    <t>poz.3 ** Zamawiający dopuszcza możłiwość zaoferowania pojemników bez dodatkowego otworu wrzutowego</t>
  </si>
  <si>
    <t>Rękawice niesterylne, winylowe bezpudrowe, nie zawierające DEHP, o AQL=&lt;1,5; rozmiary 6, 7, 8, 9 lub  S, M, L, XL
Rękawice klasy I zgodnie z dyrektywą 93/42/EWG dotyczącą wyrobów medycznych oraz spełniające normy PN-EN 455- część 1,2 lub równoważne – potwierdzone (w ramach materiałów firmowych) deklaracją producenta lub dokumentem wystawionym przez niezależną jednostkę</t>
  </si>
  <si>
    <t>Mankiet  o rozmiarze 22 – 32 cm kompatybilny do ciśnieniomierza z poz. 2</t>
  </si>
  <si>
    <t>Mankiet  Szeroki: 22-42 cm, kompatybilny do ciśnieniomierza z poz. 3</t>
  </si>
  <si>
    <t>Mankiet o rozmiarze 17-22 cm kompatybilny do ciśnieniomierza z poz. 3</t>
  </si>
  <si>
    <t>Termometr bezdotykowy na podczerwień, mierzący temperaturę z odległości   5 - 6 cm 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 (pielęgniarka), DOCT (lekarz), AIR (klimatyzacja). Alarm świetlny przy temperaturze 38°C. Wymagane Świadectwo wzorcowania wraz z dostawą sprzętu. Szkolenie z zakresu obsługi w wymiarze max 1 godzinnej prezentacji. Zamawiający wymaga minimum 24 miesiące gwarancji.</t>
  </si>
  <si>
    <t xml:space="preserve">Termometr bezdotykowy na podczerwień, mierzący temperaturę z odległości 3 - 5 cm 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Wymagane Świadectwo wzorcowania wraz z dostawą sprzętu. Szkolenie z zakresu obsługi w wymiarze max 1 godzinnej prezentacji. W cenie oferty wymagana dostawa przez Wykonawcę jednego urządzenia wzorcowego na etapie dostawy sprzętu (tj. po dostawie pierwszych 10 sztuk urządzenia). Zamawiający wymaga minimum 24 miesiące gwarancji.                                                                                                                                                                                                                                              Zamawiający dopuszcza termometr którego zakres temperatur wynosi 1-55 st. C </t>
  </si>
  <si>
    <t>Kaniula dożylna, z portem bocznym umieszczonym  nad skrzydełkami mocującymi . Wykonana z poliuretanu.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Bezpośrednio na kaniuli umieszczona nazwa producenta lub nazwa materiału z którego kaniula została zrobiona. Kaniule powinny posiadać badania laboratoryjne lub kliniczne potwierdzające biokompatybilność użytego materiału - stosowny dokument potwierdzający należy przedłożyć w ramach materiałów firmowych.
Rozmiary : 14,16,17,18,20,22,24G. Kaniule w rozmiarze 18G dostępne w dwóch długościach  celem lepszego dopasowania wkłucia do sytuacji klinicznej.</t>
  </si>
  <si>
    <t>Dopuszcza się małą objętość wypełnienia wynoszącą max 0,07ml ze względu na bezpieczeństwo pacjenta oraz wytrzumałość na ciśnienie do 24 barów.</t>
  </si>
  <si>
    <r>
      <t xml:space="preserve">Zamawiający dopuszcza kaniulę wykonaną z PTFE, pozostałe parametry zgodne z SIWZ.
Zamawiający dopuszcza kaniulę z nazwą producenta i nazwą własną umieszczoną bezpośrednio na opakowaniu jednostkowym, pozostałe parametry zgodne z SIWZ.
Zamawiający dopuszcza kaniulę z logo producenta umieszczoną bezpośrednio na kaniuli, pozostałe parametry zgodne z SIWZ.
Zamawiający dopuszcza Kaniule dożylną typu bezpiecznego z automatycznie aktywującym się plastikowym zabezpieczeniem ostrza igły po wyjęciu z kaniuli w pełni zabezpieczającym operatora przed przypadkowym zakłuciem i nieprzewidzianą ekspozycją na krew po wycofaniu igły,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 jedynie w rozmiarze 20G przepływ wynosi  59ml/min zamiast 60 ml/min, pozostałe rozmiary zgodnie z wymaganiami SIWZ.
</t>
    </r>
    <r>
      <rPr>
        <sz val="11"/>
        <color rgb="FFFF0000"/>
        <rFont val="Garamond"/>
        <family val="1"/>
        <charset val="238"/>
      </rPr>
      <t>Dopuszcza się kaniule z nazwą i logo producenta na opakowaniu jednostkowym a nie bezpośrednio na kaniuli.</t>
    </r>
  </si>
  <si>
    <r>
      <t xml:space="preserve">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</si>
  <si>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S.A, Atom, Abbott Products, B Braun, Becton Dickinson &amp; Company, Cardinal Health, Carefusion, Fresenius, Hospira, Ivac, Kwapisz, Medima, Olympus-KeyMed, Smiths Medical USA, Tehand, Viltechmeda, Alaris, Pilot A2, Pro Sp 125, Medfusion 3500, oraz podaż leku w całości, z nazwą producenta na cylindrze strzykawki.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</si>
  <si>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Sterylny cewnik Foleya lateksowy silikonowany, dwudrożny z balonem szczelnym o pojemności  5-10ml dla rozm CH12-CH22 oraz 30-50ml dla rozm CH24-26, balon odporny na rozerwania, łatwy do napełniania i opróżniania, posiadający gładką powierzchnię, ułatwiającą wprowadzenie, dł. min. 40cm, oznaczenie kolorystyczne rozmiarów na sztywnej końcówce uszczelniającej, pakowane pojedynczo, rozmiary Ch 12-26
</t>
    </r>
    <r>
      <rPr>
        <sz val="11"/>
        <color rgb="FFFF0000"/>
        <rFont val="Garamond"/>
        <family val="1"/>
        <charset val="238"/>
      </rPr>
      <t>Dopuszcza się sterylne cewniki Foleya o pojemności balonów: CH 12-24- balon 5-10 ml; CH 26 - balon 30 ml.</t>
    </r>
  </si>
  <si>
    <r>
      <t xml:space="preserve">Kieliszki plastikowe do leków </t>
    </r>
    <r>
      <rPr>
        <sz val="11"/>
        <color rgb="FFFF0000"/>
        <rFont val="Garamond"/>
        <family val="1"/>
        <charset val="238"/>
      </rPr>
      <t>wyposażone w funkcje pomiarową</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</si>
  <si>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</si>
  <si>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</si>
  <si>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Żel do usg sterylny, pakowany w podwójnych</t>
    </r>
    <r>
      <rPr>
        <sz val="11"/>
        <color rgb="FFFF0000"/>
        <rFont val="Garamond"/>
        <family val="1"/>
        <charset val="238"/>
      </rPr>
      <t xml:space="preserve"> lub pojedynczych</t>
    </r>
    <r>
      <rPr>
        <sz val="11"/>
        <rFont val="Garamond"/>
        <family val="1"/>
        <charset val="238"/>
      </rPr>
      <t xml:space="preserve">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r>
  </si>
  <si>
    <r>
      <t xml:space="preserve">Bezpieczna kaniula dożylna wykonana z </t>
    </r>
    <r>
      <rPr>
        <strike/>
        <sz val="11"/>
        <color rgb="FFFF0000"/>
        <rFont val="Garamond"/>
        <family val="1"/>
        <charset val="238"/>
      </rPr>
      <t>biokompatybilnego</t>
    </r>
    <r>
      <rPr>
        <sz val="11"/>
        <rFont val="Garamond"/>
        <family val="1"/>
        <charset val="238"/>
      </rPr>
      <t xml:space="preserve"> poliuretanu, </t>
    </r>
    <r>
      <rPr>
        <strike/>
        <sz val="11"/>
        <color rgb="FFFF0000"/>
        <rFont val="Garamond"/>
        <family val="1"/>
        <charset val="238"/>
      </rPr>
      <t>przeznaczona do małych, delikatnych żyl u noworodkow i  wczesniaków</t>
    </r>
    <r>
      <rPr>
        <sz val="11"/>
        <rFont val="Garamond"/>
        <family val="1"/>
        <charset val="238"/>
      </rPr>
      <t xml:space="preserve">, posiadająca otwór przy ostrzu igły umożliwiający szybkie potwierdzenie wejścia do naczynia podczas kaniulacji, </t>
    </r>
    <r>
      <rPr>
        <sz val="11"/>
        <color rgb="FFFF0000"/>
        <rFont val="Garamond"/>
        <family val="1"/>
        <charset val="238"/>
      </rPr>
      <t>z wmontowanym przedłużaczem zabezpieczonym łącznikiem z silikonową membramą umożliwiającą wielokrotną podaż leków w sposób bezigłowy, wyposażona w automatyczny zatrzask lub osłonkę igły chroniący personel przed zakłuciem</t>
    </r>
    <r>
      <rPr>
        <sz val="11"/>
        <rFont val="Garamond"/>
        <family val="1"/>
        <charset val="238"/>
      </rPr>
      <t>, sterylna, jednorazowego uzytku, pakowana pojedynczo, wyraźne oznaczenie rozmiaru kaniuli i daty waznosci na opakowaniu. Rozmiar</t>
    </r>
    <r>
      <rPr>
        <sz val="11"/>
        <color rgb="FFFF0000"/>
        <rFont val="Garamond"/>
        <family val="1"/>
        <charset val="238"/>
      </rPr>
      <t>y</t>
    </r>
    <r>
      <rPr>
        <sz val="11"/>
        <rFont val="Garamond"/>
        <family val="1"/>
        <charset val="238"/>
      </rPr>
      <t xml:space="preserve">- </t>
    </r>
    <r>
      <rPr>
        <sz val="11"/>
        <color rgb="FFFF0000"/>
        <rFont val="Garamond"/>
        <family val="1"/>
        <charset val="238"/>
      </rPr>
      <t>18G, 20G, 22G, 24 G  24 G</t>
    </r>
    <r>
      <rPr>
        <sz val="11"/>
        <rFont val="Garamond"/>
        <family val="1"/>
        <charset val="238"/>
      </rPr>
      <t xml:space="preserve"> </t>
    </r>
    <r>
      <rPr>
        <strike/>
        <sz val="11"/>
        <color rgb="FFFF0000"/>
        <rFont val="Garamond"/>
        <family val="1"/>
        <charset val="238"/>
      </rPr>
      <t>( żółty ) długość 19 mm, przepływ 21 ml/min.</t>
    </r>
    <r>
      <rPr>
        <sz val="11"/>
        <rFont val="Garamond"/>
        <family val="1"/>
        <charset val="238"/>
      </rPr>
      <t>.</t>
    </r>
  </si>
  <si>
    <r>
      <t xml:space="preserve">Strzykawka tuberkulinowa z gumowym tłokiem oraz igłą (winna umożliwiać precyzyjne dozowanie małych ilości leku), igła 0,45 o długości od 10 mm do 13 mm, sterylna.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 igłą 0,4mm  przy zachowaniu pozostałych parametrów specyfikacji.</t>
    </r>
  </si>
  <si>
    <r>
      <t xml:space="preserve">Igła iniekcyjna sterylne rozmiary: 0,45x16mm, 0,5x25mm, 0,6x25mm, 0,7x30mm, 0,8x40mm, 0,9x40mm. Opakowanie = 100 szt.
</t>
    </r>
    <r>
      <rPr>
        <sz val="11"/>
        <color rgb="FFFF0000"/>
        <rFont val="Garamond"/>
        <family val="1"/>
        <charset val="238"/>
      </rPr>
      <t>Dopuszcza się igły w rozmiarze 07x32mm długość obu igieł wyrażona w calach wynosi 1 ¼”</t>
    </r>
  </si>
  <si>
    <r>
      <t xml:space="preserve">Igła do pena, sterylna, kompatybilna z penami wszystkich producentów insuliny, rozmiar 29G, 30G, 31G, długość igieł od 6 mm do 12 mm.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
</t>
    </r>
    <r>
      <rPr>
        <sz val="11"/>
        <color rgb="FFFF0000"/>
        <rFont val="Garamond"/>
        <family val="1"/>
        <charset val="238"/>
      </rPr>
      <t>Dopuszcza się igły do penów o długościach igieł od 6mm do 12,5mm.</t>
    </r>
  </si>
  <si>
    <r>
      <t xml:space="preserve">Pojemnik do transportu materiału chirurgicznego, wykonany z plastiku lub białego PP, odpornego na formalinę, wraz ze szczelną pokrywką, 150-200ml. Pojemnik może posiadać etykietę z miejscem do opisu oraz z odpowiednim oznakowaniem.
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100/150ml.</t>
    </r>
  </si>
  <si>
    <r>
      <t xml:space="preserve">Pojemnik do transportu materiału chirurgicznego, wykonany z plastiku lub białego PP, odpornego na formalinę, wraz ze szczelną pokrywką. 250-400ml.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200/250ml.</t>
    </r>
  </si>
  <si>
    <r>
      <t xml:space="preserve">Pojemnik do transportu materiału chirurgicznego, wykonany z plastiku lub białego PP, odpornego na formalinę, wraz ze szczelną pokrywką, 500-600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500ml</t>
    </r>
  </si>
  <si>
    <r>
      <t xml:space="preserve">Pojemnik do transportu materiału chirurgicznego, wykonany z plastiku lub białego PP, odpornego na formalinę, wraz ze szczelną pokrywką, 800-1000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1000ml</t>
    </r>
  </si>
  <si>
    <r>
      <t xml:space="preserve">Pojemnik do transportu materiału chirurgicznego, wykonany z plastiku lub białego PP, odpornego na formalinę, wraz ze szczelną pokrywką. 1500-2500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2300ml</t>
    </r>
  </si>
  <si>
    <r>
      <t xml:space="preserve">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3000ml </t>
    </r>
  </si>
  <si>
    <r>
      <t xml:space="preserve">Pojemnik do transportu materiału chirurgicznego, wykonany z plastiku lub białego PP, odpornego na formalinę, wraz ze szczelną pokrywką. 5000-6000 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5000ml </t>
    </r>
  </si>
  <si>
    <r>
      <t xml:space="preserve">Rękawice niesterylne, nitrylowe bezpudrowe, grubsze, przeznaczone do pracy przy cytostatykach, z przedłużonym mankietem o AQL=&lt;1,5; zgodne z normą EN 455-1,2,3 lub równoważną; rozmiary XS, S, M, L,
Dopuszcza się rękawice w rozmiarach S-XL przy zachowaniu pozostałych parametrów specyfikacji.
Dopuszcza się rękawiczki o długości min 30 cm +/-5 cm, przy zachowaniu pozostałych parametrów specyfikacji. 
</t>
    </r>
    <r>
      <rPr>
        <sz val="11"/>
        <color rgb="FFFF0000"/>
        <rFont val="Garamond"/>
        <family val="1"/>
        <charset val="238"/>
      </rPr>
      <t>Dopuszcza się rękawic nitrylowych bezpudrowych o długości 300mm przebadanych zgodnie z normą EN 455 , EN ISO 374 1-5 , EN 420 , ASTM D 6319 , zarejestrowanych jako wyrób medyczny klasy I i środek ochrony osobistej kategorii III , o AQL 1,5 , o grubościach na dłoni 0,10mm i na palcu 0,14mm.</t>
    </r>
  </si>
  <si>
    <r>
      <t xml:space="preserve">Rękawiczki w systemie podwójnego zakładania, sterylne lateksowe, teksturowane, w kolorze zielonym lub niebieskim, o zawartości protein&lt;30ug/g, rozmiary 6-9  (z rozm. połówkowymi: 6,5; 7,5; 8,5).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</si>
  <si>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Rękawice lateksowe sterylne bezpudrowe, z wewnętrzną warstwą polimerową, teksturowane, o zawartości protein poniżej 50ug/g, o AQL=&lt;1,5; sterylizowane radiacyjnie  rozmiary 6-9 (z rozm. połówkowymi: 6,5; 7,5; 8,5).
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</si>
  <si>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Jednorazowy zestaw do lewatyw składający się z worka o pojemności minimum 1500 ml ze skalowaniem co 250 ml i miękkiego drenu min. 115 cm, na końcu z atraumatycznym otworem oraz z dodatkowym otworem bocznym, wyposażony w zacisk zabezpieczający przed wypływem płynu, niesterylny
</t>
    </r>
    <r>
      <rPr>
        <sz val="11"/>
        <color rgb="FFFF0000"/>
        <rFont val="Garamond"/>
        <family val="1"/>
        <charset val="238"/>
      </rPr>
      <t>Dopuszcza się zestaw do lewatywy posiadający dwa otwory boczne, naprzemianległe (pozostałe parametry zgodnie ze specyfikacją).</t>
    </r>
  </si>
  <si>
    <r>
      <t xml:space="preserve">Kompres żelowy, wiekokrotnego użycia, do stosowania na ciepło (do max. 80 stopni) i zimno (do max. -18 stopni). Przy zmianie temperatury nadal pozostajacy miękki. Możliwe zginanie pod różnym kątem. Wykonany z nietoksycznych materiałów. Możliwość dezynfekcji ogólnie dostępnymi środkami do dezynfekcji oraz z możliwością podgrzewania w kuchence mikrofalowej. Rozmiar min. 16 x 26cm </t>
    </r>
    <r>
      <rPr>
        <sz val="11"/>
        <color rgb="FFFF0000"/>
        <rFont val="Garamond"/>
        <family val="1"/>
        <charset val="238"/>
      </rPr>
      <t>lub w rozmiarze 18 x 28cm</t>
    </r>
  </si>
  <si>
    <r>
      <t xml:space="preserve">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14-24 , balon 10ml
</t>
    </r>
    <r>
      <rPr>
        <sz val="11"/>
        <color rgb="FFFF0000"/>
        <rFont val="Garamond"/>
        <family val="1"/>
        <charset val="238"/>
      </rPr>
      <t>Dopuszcza się cewnik z balonem o pojemności 5–15ml.</t>
    </r>
  </si>
  <si>
    <r>
      <t xml:space="preserve">Pojemnik na odpady medyczne długie np. trokary, igły biopsyjne, narzędzia laparoskopowe z zamykanym otworem wrzutowym, wykonany z tworzywa sztucznego o wysokości/długości min.50cm, poj.min 5 litrów, z uchwytem do przenoszenia, z hermetycznie uszczelnioną pokrywą. Pokrywa połączona z pojemnikiem.  z nadrukiem wg opisu poniżej*
</t>
    </r>
    <r>
      <rPr>
        <sz val="11"/>
        <color rgb="FFFF0000"/>
        <rFont val="Garamond"/>
        <family val="1"/>
        <charset val="238"/>
      </rPr>
      <t>Dopuszcza się pojemnik bez hermetycznie uszczelnionej pokrywy (pozostałe parametry zgodnie ze specyfikacją).</t>
    </r>
  </si>
  <si>
    <r>
      <t xml:space="preserve">Żel do jałowego cewnikowania w postaci harmonijkowego aplikatora </t>
    </r>
    <r>
      <rPr>
        <sz val="11"/>
        <color rgb="FFFF0000"/>
        <rFont val="Garamond"/>
        <family val="1"/>
        <charset val="238"/>
      </rPr>
      <t>lub w postaci  ampułkostrzykawki</t>
    </r>
    <r>
      <rPr>
        <sz val="11"/>
        <rFont val="Garamond"/>
        <family val="1"/>
        <charset val="238"/>
      </rPr>
      <t xml:space="preserve"> w dwóch objętościach 6-8,5 g lub 11-12,5 g lub </t>
    </r>
    <r>
      <rPr>
        <sz val="11"/>
        <color rgb="FFFF0000"/>
        <rFont val="Garamond"/>
        <family val="1"/>
        <charset val="238"/>
      </rPr>
      <t>6ml i 11ml</t>
    </r>
    <r>
      <rPr>
        <sz val="11"/>
        <rFont val="Garamond"/>
        <family val="1"/>
        <charset val="238"/>
      </rPr>
      <t xml:space="preserve"> do wyboru przez zamawiającego. Skład żelu: chlorheksydyna 0,05% i Lidokaina 2%.</t>
    </r>
  </si>
  <si>
    <r>
      <t xml:space="preserve">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
</t>
    </r>
    <r>
      <rPr>
        <sz val="11"/>
        <color rgb="FFFF0000"/>
        <rFont val="Garamond"/>
        <family val="1"/>
        <charset val="238"/>
      </rPr>
      <t>Dopuszcza się zamknięty system do pomiaru diurezy i zbiórki moczu z workiem do zbiórki moczu o pojemności 2000 ml, komorą zbiorczą 500 ml umożliwiającą bardzo dokładne pomiary diurezy (linearnie co 1ml od 3ml do 40ml (pojemność 1ml i 2ml wyznaczona przez krzywizny komory), co 5 ml od 40 do 100 ml, co 10 ml od 100 do 500 ml). Wyposażony w 2 filtry hydrofobowe oraz 2 bezzwrotne zastawki– w worku oraz pomiędzy komorą pomiarową, a drenem. Dwuświatłowy dren o długości 120 cm z klamrą zaciskową, zakończony bezigłowym portem do pobierania próbek i bezpiecznym łącznikiem do cewnika. Umocowanie na łóżku pacjenta za pomocą składanych wieszaków lub pasków mocujących.
Dopuszcza się aby zestaw posiadał przeźroczyste okienko w łączniku z cewnikiem, pozwalające na kontrolę obecności moczu przy procesie pobierania próbek.
Dopuszczza się zestaw do godzinowej zbiórki moczu z komorą pomiarową 500ml z dokładnością pomiaru co 1ml od 1-50ml, z workiem zbiorczym o pojem. 2000ml skalowanym od 100ml z drenem jednoświatłowym, dwa filtry odpowietrzające w komorze pomiarowej, długości 170cm bez odpowietrzenia z dwoma zastawkami antyrefluksujnymi, z czego jedna w komorze pomiarowej a druga w worku, oraz z bezigłowym portem do pobierania próbek, sterylny.</t>
    </r>
  </si>
  <si>
    <r>
      <t>Rękawice niesterylne, lateksowe, bezpudrowe.</t>
    </r>
    <r>
      <rPr>
        <sz val="11"/>
        <color rgb="FFFF0000"/>
        <rFont val="Garamond"/>
        <family val="1"/>
        <charset val="238"/>
      </rPr>
      <t xml:space="preserve"> </t>
    </r>
    <r>
      <rPr>
        <strike/>
        <sz val="11"/>
        <color rgb="FFFF0000"/>
        <rFont val="Garamond"/>
        <family val="1"/>
        <charset val="238"/>
      </rPr>
      <t>Rękawice klasy I zgodnie z dyrektywą 93/42/EWG dotyczącą wyrobów medycznych.</t>
    </r>
    <r>
      <rPr>
        <sz val="11"/>
        <rFont val="Garamond"/>
        <family val="1"/>
        <charset val="238"/>
      </rPr>
      <t xml:space="preserve"> Rozmiary S, M, L, XL. </t>
    </r>
    <r>
      <rPr>
        <sz val="11"/>
        <color rgb="FFFF0000"/>
        <rFont val="Garamond"/>
        <family val="1"/>
        <charset val="238"/>
      </rPr>
      <t>Rękawice zgodne z Rozporządzeniem 2016/425 dotyczącym środków ochrony osobistej. Wymagana (w ramach materiałów firmowych) deklaracja zgodności na spełnienie wymagań zasadniczych rozporządzenia UE 2016/425 lub deklaracja zgodności z wymaganiami dyrektywy 93/42/EWG lub deklaracja zgodności z wymaganiami rozporządzenia (UE) 2017/745.</t>
    </r>
  </si>
  <si>
    <r>
      <t xml:space="preserve">Rękawice niesterylne, nitrylowe bezpudrowe, o  AQL=&lt;1,5; rozmiary XS, S, M, L, XL. </t>
    </r>
    <r>
      <rPr>
        <strike/>
        <sz val="11"/>
        <color rgb="FFFF0000"/>
        <rFont val="Garamond"/>
        <family val="1"/>
        <charset val="238"/>
      </rPr>
      <t>Rękawice klasy I zgodnie z dyrektywą 93/42/EWG dotyczącą wyrobów medycznych spełniające wymogi środka ochrony indywidualnej o złożonej konstrukcji - kategorii III – potwierdzone dokumentem (w ramach materiałów firmowych) wystawionym przez niezależną jednostkę, spełniające normy EN 455 lub równoważne – potwierdzone (w ramach materiałów firmowych) deklaracją producenta lub dokumentem wystawionym przez niezależną jednostkę.</t>
    </r>
    <r>
      <rPr>
        <sz val="11"/>
        <color rgb="FFFF0000"/>
        <rFont val="Garamond"/>
        <family val="1"/>
        <charset val="238"/>
      </rPr>
      <t xml:space="preserve"> Rękawice zgodne z Rozporządzeniem 2016/425 dotyczącym środków ochrony osobistej. Wymagana (w ramach materiałów firmowych) deklaracja zgodności na spełnienie wymagań zasadniczych rozporządzenia UE 2016/425 lub deklaracja zgodności z wymaganiami dyrektywy 93/42/EWG lub deklaracja zgodności z wymaganiami rozporządzenia (UE) 2017/745.</t>
    </r>
  </si>
  <si>
    <r>
      <t xml:space="preserve">Steryny zestaw do lewtywy o pojemności worka min. 1500ml ze skalowaniem co 250 ml i miękkiego drenu 150 cm. Górna część worka wzmocniona dodatkowym kołnierzem stabilizującym wlot podczas wypełniania płynem. Końcówka drenu zabezpieczona zatyczką. Każdy zestaw pakowany pojedyńczo, opisany datą produkcji oraz datą ważności sterylizacji.
</t>
    </r>
    <r>
      <rPr>
        <sz val="11"/>
        <color rgb="FFFF0000"/>
        <rFont val="Garamond"/>
        <family val="1"/>
        <charset val="238"/>
      </rPr>
      <t>Dopuszcza się jednorazowy zestaw do lewatyw składającego się z worka o pojemności minimum 1500 ml ze skalowaniem co 250 ml i miękkiego drenu min. 115 cm, na końcu z atraumatycznym otworem oraz z dodatkowym otworem bocznym, wyposażony w zacisk zabezpieczający przed wypływem płynu, niesterylny.
Dopuszcza się jednorazowy zestaw do lewatywy składającego się z worka o pojemności minimum 1500 ml ze skalowaniem co 250 ml i miękkiego drenu min. 115 cm, na końcu z atraumatycznym otworem oraz z dwoma dodatkowymi otworami bocznymi naprzemianległymi, wyposażony w zacisk zabezpieczający przed wypływem płynu, niesterylny.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</si>
</sst>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1">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trike/>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22">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2" borderId="0" xfId="0" applyNumberFormat="1" applyFont="1" applyFill="1" applyBorder="1" applyAlignment="1" applyProtection="1">
      <alignment horizontal="left" vertical="top" wrapText="1"/>
      <protection locked="0"/>
    </xf>
    <xf numFmtId="0" fontId="5" fillId="0" borderId="18" xfId="10" applyFont="1" applyFill="1" applyBorder="1" applyAlignment="1">
      <alignment horizontal="left" vertical="center" wrapText="1"/>
    </xf>
    <xf numFmtId="3" fontId="5" fillId="0" borderId="18" xfId="10" applyNumberFormat="1" applyFont="1" applyFill="1" applyBorder="1" applyAlignment="1" applyProtection="1">
      <alignment horizontal="center" vertical="center" wrapText="1"/>
    </xf>
    <xf numFmtId="0" fontId="5" fillId="2" borderId="18" xfId="0" applyFont="1" applyFill="1" applyBorder="1" applyAlignment="1" applyProtection="1">
      <alignment horizontal="left" vertical="center" wrapText="1"/>
      <protection locked="0"/>
    </xf>
    <xf numFmtId="0" fontId="5" fillId="2" borderId="18" xfId="0" applyNumberFormat="1" applyFont="1" applyFill="1" applyBorder="1" applyAlignment="1" applyProtection="1">
      <alignment horizontal="center" vertical="center" wrapText="1" shrinkToFit="1"/>
      <protection locked="0"/>
    </xf>
    <xf numFmtId="44" fontId="5" fillId="0" borderId="18" xfId="0" applyNumberFormat="1" applyFont="1" applyFill="1" applyBorder="1" applyAlignment="1" applyProtection="1">
      <alignment horizontal="right" vertical="center" wrapText="1"/>
      <protection locked="0"/>
    </xf>
    <xf numFmtId="0" fontId="5" fillId="0" borderId="3" xfId="10" applyFont="1" applyFill="1" applyBorder="1" applyAlignment="1">
      <alignment horizontal="left" vertical="center" wrapText="1"/>
    </xf>
    <xf numFmtId="3" fontId="5" fillId="0" borderId="3" xfId="10" applyNumberFormat="1"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center" vertical="center" wrapText="1" shrinkToFit="1"/>
      <protection locked="0"/>
    </xf>
    <xf numFmtId="44" fontId="5" fillId="0" borderId="3" xfId="0" applyNumberFormat="1" applyFont="1" applyFill="1" applyBorder="1" applyAlignment="1" applyProtection="1">
      <alignment horizontal="right" vertical="center" wrapText="1"/>
      <protection locked="0"/>
    </xf>
    <xf numFmtId="0" fontId="5" fillId="0" borderId="19" xfId="0" applyFont="1" applyFill="1" applyBorder="1" applyAlignment="1" applyProtection="1">
      <alignment horizontal="left" vertical="center" wrapText="1"/>
    </xf>
    <xf numFmtId="168" fontId="5" fillId="0" borderId="1" xfId="0" applyNumberFormat="1" applyFont="1" applyFill="1" applyBorder="1" applyAlignment="1" applyProtection="1">
      <alignment horizontal="center" vertical="center" wrapText="1" shrinkToFit="1"/>
      <protection locked="0"/>
    </xf>
    <xf numFmtId="0" fontId="5" fillId="2" borderId="20" xfId="0" applyFont="1" applyFill="1" applyBorder="1" applyAlignment="1" applyProtection="1">
      <alignment horizontal="left" vertical="center" wrapText="1"/>
      <protection locked="0"/>
    </xf>
    <xf numFmtId="168" fontId="5" fillId="0" borderId="18" xfId="0" applyNumberFormat="1" applyFont="1" applyFill="1" applyBorder="1" applyAlignment="1" applyProtection="1">
      <alignment horizontal="center" vertical="center" wrapText="1" shrinkToFit="1"/>
      <protection locked="0"/>
    </xf>
    <xf numFmtId="0" fontId="5" fillId="2" borderId="21" xfId="0" applyFont="1" applyFill="1" applyBorder="1" applyAlignment="1" applyProtection="1">
      <alignment horizontal="left" vertical="center" wrapText="1"/>
      <protection locked="0"/>
    </xf>
    <xf numFmtId="168" fontId="5" fillId="0" borderId="3" xfId="0" applyNumberFormat="1" applyFont="1" applyFill="1" applyBorder="1" applyAlignment="1" applyProtection="1">
      <alignment horizontal="center" vertical="center" wrapText="1" shrinkToFit="1"/>
      <protection locked="0"/>
    </xf>
    <xf numFmtId="0" fontId="39" fillId="0" borderId="3" xfId="10" applyFont="1" applyFill="1" applyBorder="1" applyAlignment="1">
      <alignment horizontal="left" vertical="top" wrapText="1"/>
    </xf>
    <xf numFmtId="44" fontId="5" fillId="0" borderId="1" xfId="11" applyNumberFormat="1" applyFont="1" applyFill="1" applyBorder="1" applyAlignment="1" applyProtection="1">
      <alignment horizontal="left" vertical="center" wrapText="1"/>
      <protection locked="0"/>
    </xf>
    <xf numFmtId="44" fontId="5" fillId="0" borderId="1" xfId="0" applyNumberFormat="1" applyFont="1" applyBorder="1" applyAlignment="1">
      <alignment horizontal="left" vertical="center" wrapText="1"/>
    </xf>
    <xf numFmtId="0" fontId="5" fillId="0" borderId="0" xfId="0" applyFont="1" applyFill="1" applyBorder="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4" fontId="5" fillId="0" borderId="19" xfId="11" applyNumberFormat="1" applyFont="1" applyFill="1" applyBorder="1" applyAlignment="1" applyProtection="1">
      <alignment horizontal="left" vertical="center" wrapText="1"/>
      <protection locked="0"/>
    </xf>
    <xf numFmtId="44" fontId="5" fillId="0" borderId="19"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64"/>
  <sheetViews>
    <sheetView showGridLines="0" view="pageBreakPreview" topLeftCell="A13" zoomScaleNormal="100" zoomScaleSheetLayoutView="100" zoomScalePageLayoutView="115" workbookViewId="0">
      <selection activeCell="C33" sqref="C33:D33"/>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37</v>
      </c>
    </row>
    <row r="2" spans="2:6" ht="18" customHeight="1">
      <c r="B2" s="3"/>
      <c r="C2" s="3" t="s">
        <v>33</v>
      </c>
      <c r="D2" s="3"/>
    </row>
    <row r="3" spans="2:6" ht="18" customHeight="1"/>
    <row r="4" spans="2:6" ht="18" customHeight="1">
      <c r="B4" s="1" t="s">
        <v>25</v>
      </c>
      <c r="C4" s="1" t="s">
        <v>123</v>
      </c>
      <c r="E4" s="5"/>
    </row>
    <row r="5" spans="2:6" ht="18" customHeight="1">
      <c r="E5" s="5"/>
    </row>
    <row r="6" spans="2:6" ht="35.450000000000003" customHeight="1">
      <c r="B6" s="1" t="s">
        <v>24</v>
      </c>
      <c r="C6" s="95" t="s">
        <v>124</v>
      </c>
      <c r="D6" s="95"/>
      <c r="E6" s="6"/>
      <c r="F6" s="7"/>
    </row>
    <row r="7" spans="2:6" ht="14.25" customHeight="1"/>
    <row r="8" spans="2:6" ht="14.25" customHeight="1">
      <c r="B8" s="8" t="s">
        <v>21</v>
      </c>
      <c r="C8" s="109"/>
      <c r="D8" s="103"/>
      <c r="E8" s="5"/>
    </row>
    <row r="9" spans="2:6" ht="31.5" customHeight="1">
      <c r="B9" s="8" t="s">
        <v>26</v>
      </c>
      <c r="C9" s="110"/>
      <c r="D9" s="111"/>
      <c r="E9" s="5"/>
    </row>
    <row r="10" spans="2:6" ht="18" customHeight="1">
      <c r="B10" s="8" t="s">
        <v>20</v>
      </c>
      <c r="C10" s="107"/>
      <c r="D10" s="108"/>
      <c r="E10" s="5"/>
    </row>
    <row r="11" spans="2:6" ht="18" customHeight="1">
      <c r="B11" s="8" t="s">
        <v>27</v>
      </c>
      <c r="C11" s="107"/>
      <c r="D11" s="108"/>
      <c r="E11" s="5"/>
    </row>
    <row r="12" spans="2:6" ht="18" customHeight="1">
      <c r="B12" s="8" t="s">
        <v>28</v>
      </c>
      <c r="C12" s="107"/>
      <c r="D12" s="108"/>
      <c r="E12" s="5"/>
    </row>
    <row r="13" spans="2:6" ht="18" customHeight="1">
      <c r="B13" s="8" t="s">
        <v>29</v>
      </c>
      <c r="C13" s="107"/>
      <c r="D13" s="108"/>
      <c r="E13" s="5"/>
    </row>
    <row r="14" spans="2:6" ht="18" customHeight="1">
      <c r="B14" s="8" t="s">
        <v>30</v>
      </c>
      <c r="C14" s="107"/>
      <c r="D14" s="108"/>
      <c r="E14" s="5"/>
    </row>
    <row r="15" spans="2:6" ht="18" customHeight="1">
      <c r="B15" s="8" t="s">
        <v>31</v>
      </c>
      <c r="C15" s="107"/>
      <c r="D15" s="108"/>
      <c r="E15" s="5"/>
    </row>
    <row r="16" spans="2:6" ht="18" customHeight="1">
      <c r="B16" s="8" t="s">
        <v>32</v>
      </c>
      <c r="C16" s="107"/>
      <c r="D16" s="108"/>
      <c r="E16" s="5"/>
    </row>
    <row r="17" spans="1:5" ht="18" customHeight="1">
      <c r="C17" s="5"/>
      <c r="D17" s="9"/>
      <c r="E17" s="5"/>
    </row>
    <row r="18" spans="1:5" ht="18" customHeight="1">
      <c r="A18" s="52" t="s">
        <v>44</v>
      </c>
      <c r="B18" s="98" t="s">
        <v>54</v>
      </c>
      <c r="C18" s="99"/>
      <c r="D18" s="10"/>
      <c r="E18" s="7"/>
    </row>
    <row r="19" spans="1:5" ht="9.6" customHeight="1" thickBot="1">
      <c r="C19" s="7"/>
      <c r="D19" s="10"/>
      <c r="E19" s="7"/>
    </row>
    <row r="20" spans="1:5" ht="18" customHeight="1" thickBot="1">
      <c r="B20" s="11" t="s">
        <v>9</v>
      </c>
      <c r="C20" s="112" t="s">
        <v>0</v>
      </c>
      <c r="D20" s="113"/>
    </row>
    <row r="21" spans="1:5" ht="18" customHeight="1">
      <c r="A21" s="12"/>
      <c r="B21" s="86" t="s">
        <v>15</v>
      </c>
      <c r="C21" s="114">
        <f>'część (1)'!$F$7</f>
        <v>0</v>
      </c>
      <c r="D21" s="115"/>
    </row>
    <row r="22" spans="1:5" ht="18" customHeight="1">
      <c r="A22" s="12"/>
      <c r="B22" s="13" t="s">
        <v>16</v>
      </c>
      <c r="C22" s="93">
        <f>'część (2)'!$F$7</f>
        <v>0</v>
      </c>
      <c r="D22" s="94"/>
    </row>
    <row r="23" spans="1:5" s="51" customFormat="1" ht="18" customHeight="1">
      <c r="A23" s="12"/>
      <c r="B23" s="13" t="s">
        <v>17</v>
      </c>
      <c r="C23" s="93">
        <f>'część (3)'!$F$7</f>
        <v>0</v>
      </c>
      <c r="D23" s="94"/>
    </row>
    <row r="24" spans="1:5" s="51" customFormat="1" ht="18" customHeight="1">
      <c r="A24" s="12"/>
      <c r="B24" s="13" t="s">
        <v>42</v>
      </c>
      <c r="C24" s="93">
        <f>'część (4)'!$F$7</f>
        <v>0</v>
      </c>
      <c r="D24" s="94"/>
    </row>
    <row r="25" spans="1:5" s="53" customFormat="1" ht="18" customHeight="1">
      <c r="A25" s="56"/>
      <c r="B25" s="13" t="s">
        <v>43</v>
      </c>
      <c r="C25" s="93">
        <f>'część (5)'!$F$7</f>
        <v>0</v>
      </c>
      <c r="D25" s="94"/>
    </row>
    <row r="26" spans="1:5" s="53" customFormat="1" ht="18" customHeight="1">
      <c r="A26" s="56"/>
      <c r="B26" s="13" t="s">
        <v>61</v>
      </c>
      <c r="C26" s="93">
        <f>'część (6)'!$F$7</f>
        <v>0</v>
      </c>
      <c r="D26" s="94"/>
    </row>
    <row r="27" spans="1:5" s="53" customFormat="1" ht="18" customHeight="1">
      <c r="A27" s="56"/>
      <c r="B27" s="13" t="s">
        <v>62</v>
      </c>
      <c r="C27" s="93">
        <f>'część (7)'!$F$7</f>
        <v>0</v>
      </c>
      <c r="D27" s="94"/>
    </row>
    <row r="28" spans="1:5" s="53" customFormat="1" ht="18" customHeight="1">
      <c r="A28" s="56"/>
      <c r="B28" s="13" t="s">
        <v>63</v>
      </c>
      <c r="C28" s="93">
        <f>'część (8)'!$F$7</f>
        <v>0</v>
      </c>
      <c r="D28" s="94"/>
    </row>
    <row r="29" spans="1:5" s="53" customFormat="1" ht="18" customHeight="1">
      <c r="A29" s="56"/>
      <c r="B29" s="13" t="s">
        <v>64</v>
      </c>
      <c r="C29" s="93">
        <f>'część (9)'!$F$7</f>
        <v>0</v>
      </c>
      <c r="D29" s="94"/>
    </row>
    <row r="30" spans="1:5" s="53" customFormat="1" ht="18" customHeight="1">
      <c r="A30" s="56"/>
      <c r="B30" s="13" t="s">
        <v>65</v>
      </c>
      <c r="C30" s="93">
        <f>'część (10)'!$F$7</f>
        <v>0</v>
      </c>
      <c r="D30" s="94"/>
    </row>
    <row r="31" spans="1:5" s="53" customFormat="1" ht="18" customHeight="1">
      <c r="A31" s="56"/>
      <c r="B31" s="13" t="s">
        <v>66</v>
      </c>
      <c r="C31" s="93">
        <f>'część (11)'!$F$7</f>
        <v>0</v>
      </c>
      <c r="D31" s="94"/>
    </row>
    <row r="32" spans="1:5" s="53" customFormat="1" ht="18" customHeight="1">
      <c r="A32" s="56"/>
      <c r="B32" s="13" t="s">
        <v>67</v>
      </c>
      <c r="C32" s="93">
        <f>'część (12)'!$F$7</f>
        <v>0</v>
      </c>
      <c r="D32" s="94"/>
    </row>
    <row r="33" spans="1:6" s="53" customFormat="1" ht="18" customHeight="1">
      <c r="A33" s="56"/>
      <c r="B33" s="13" t="s">
        <v>68</v>
      </c>
      <c r="C33" s="93">
        <f>'część (13)'!$F$7</f>
        <v>0</v>
      </c>
      <c r="D33" s="94"/>
    </row>
    <row r="34" spans="1:6" s="53" customFormat="1" ht="18" customHeight="1">
      <c r="A34" s="56"/>
      <c r="B34" s="13" t="s">
        <v>69</v>
      </c>
      <c r="C34" s="93">
        <f>'część (14)'!$F$7</f>
        <v>0</v>
      </c>
      <c r="D34" s="94"/>
    </row>
    <row r="35" spans="1:6" s="53" customFormat="1" ht="18" customHeight="1">
      <c r="A35" s="56"/>
      <c r="B35" s="13" t="s">
        <v>70</v>
      </c>
      <c r="C35" s="93">
        <f>'część (15)'!$F$7</f>
        <v>0</v>
      </c>
      <c r="D35" s="94"/>
    </row>
    <row r="36" spans="1:6" s="45" customFormat="1" ht="15" customHeight="1">
      <c r="A36" s="12"/>
      <c r="B36" s="47"/>
      <c r="C36" s="48"/>
      <c r="D36" s="48"/>
    </row>
    <row r="37" spans="1:6" s="52" customFormat="1" ht="40.9" customHeight="1">
      <c r="A37" s="12" t="s">
        <v>45</v>
      </c>
      <c r="B37" s="118" t="s">
        <v>55</v>
      </c>
      <c r="C37" s="118"/>
      <c r="D37" s="118"/>
    </row>
    <row r="38" spans="1:6" ht="27.6" customHeight="1">
      <c r="A38" s="1" t="s">
        <v>46</v>
      </c>
      <c r="B38" s="99" t="s">
        <v>53</v>
      </c>
      <c r="C38" s="98"/>
      <c r="D38" s="117"/>
      <c r="E38" s="14"/>
    </row>
    <row r="39" spans="1:6" ht="48" customHeight="1">
      <c r="A39" s="12" t="s">
        <v>47</v>
      </c>
      <c r="B39" s="116" t="s">
        <v>125</v>
      </c>
      <c r="C39" s="116"/>
      <c r="D39" s="116"/>
      <c r="E39" s="15"/>
      <c r="F39" s="7"/>
    </row>
    <row r="40" spans="1:6" s="16" customFormat="1" ht="83.25" customHeight="1">
      <c r="A40" s="52" t="s">
        <v>48</v>
      </c>
      <c r="B40" s="95" t="s">
        <v>126</v>
      </c>
      <c r="C40" s="95"/>
      <c r="D40" s="95"/>
      <c r="E40" s="17"/>
    </row>
    <row r="41" spans="1:6" s="16" customFormat="1" ht="89.45" customHeight="1">
      <c r="A41" s="12" t="s">
        <v>49</v>
      </c>
      <c r="B41" s="95" t="s">
        <v>41</v>
      </c>
      <c r="C41" s="95"/>
      <c r="D41" s="95"/>
      <c r="E41" s="17"/>
    </row>
    <row r="42" spans="1:6" ht="47.25" customHeight="1">
      <c r="A42" s="52" t="s">
        <v>50</v>
      </c>
      <c r="B42" s="95" t="s">
        <v>13</v>
      </c>
      <c r="C42" s="97"/>
      <c r="D42" s="97"/>
      <c r="E42" s="14"/>
      <c r="F42" s="7"/>
    </row>
    <row r="43" spans="1:6" ht="27.75" customHeight="1">
      <c r="A43" s="12" t="s">
        <v>51</v>
      </c>
      <c r="B43" s="98" t="s">
        <v>18</v>
      </c>
      <c r="C43" s="99"/>
      <c r="D43" s="99"/>
      <c r="E43" s="14"/>
      <c r="F43" s="7"/>
    </row>
    <row r="44" spans="1:6" ht="44.25" customHeight="1">
      <c r="A44" s="52" t="s">
        <v>52</v>
      </c>
      <c r="B44" s="95" t="s">
        <v>19</v>
      </c>
      <c r="C44" s="97"/>
      <c r="D44" s="97"/>
      <c r="E44" s="14"/>
      <c r="F44" s="7"/>
    </row>
    <row r="45" spans="1:6" ht="103.5" customHeight="1">
      <c r="A45" s="12" t="s">
        <v>56</v>
      </c>
      <c r="B45" s="95" t="s">
        <v>38</v>
      </c>
      <c r="C45" s="96"/>
      <c r="D45" s="96"/>
      <c r="E45" s="14"/>
      <c r="F45" s="7"/>
    </row>
    <row r="46" spans="1:6" ht="18" customHeight="1">
      <c r="A46" s="52" t="s">
        <v>57</v>
      </c>
      <c r="B46" s="6" t="s">
        <v>1</v>
      </c>
      <c r="C46" s="7"/>
      <c r="D46" s="1"/>
      <c r="E46" s="18"/>
    </row>
    <row r="47" spans="1:6" ht="11.45" customHeight="1">
      <c r="B47" s="7"/>
      <c r="C47" s="7"/>
      <c r="D47" s="19"/>
      <c r="E47" s="18"/>
    </row>
    <row r="48" spans="1:6" ht="18" customHeight="1">
      <c r="B48" s="100" t="s">
        <v>11</v>
      </c>
      <c r="C48" s="101"/>
      <c r="D48" s="102"/>
      <c r="E48" s="18"/>
    </row>
    <row r="49" spans="2:5" ht="18" customHeight="1">
      <c r="B49" s="100" t="s">
        <v>2</v>
      </c>
      <c r="C49" s="102"/>
      <c r="D49" s="8"/>
      <c r="E49" s="18"/>
    </row>
    <row r="50" spans="2:5" ht="18" customHeight="1">
      <c r="B50" s="105"/>
      <c r="C50" s="106"/>
      <c r="D50" s="8"/>
      <c r="E50" s="18"/>
    </row>
    <row r="51" spans="2:5" ht="18" customHeight="1">
      <c r="B51" s="105"/>
      <c r="C51" s="106"/>
      <c r="D51" s="8"/>
      <c r="E51" s="18"/>
    </row>
    <row r="52" spans="2:5" ht="18" customHeight="1">
      <c r="B52" s="105"/>
      <c r="C52" s="106"/>
      <c r="D52" s="8"/>
      <c r="E52" s="18"/>
    </row>
    <row r="53" spans="2:5" ht="15" customHeight="1">
      <c r="B53" s="21" t="s">
        <v>4</v>
      </c>
      <c r="C53" s="21"/>
      <c r="D53" s="19"/>
      <c r="E53" s="18"/>
    </row>
    <row r="54" spans="2:5" ht="18" customHeight="1">
      <c r="B54" s="100" t="s">
        <v>12</v>
      </c>
      <c r="C54" s="101"/>
      <c r="D54" s="102"/>
      <c r="E54" s="18"/>
    </row>
    <row r="55" spans="2:5" ht="18" customHeight="1">
      <c r="B55" s="22" t="s">
        <v>2</v>
      </c>
      <c r="C55" s="20" t="s">
        <v>3</v>
      </c>
      <c r="D55" s="23" t="s">
        <v>5</v>
      </c>
      <c r="E55" s="18"/>
    </row>
    <row r="56" spans="2:5" ht="18" customHeight="1">
      <c r="B56" s="24"/>
      <c r="C56" s="20"/>
      <c r="D56" s="25"/>
      <c r="E56" s="18"/>
    </row>
    <row r="57" spans="2:5" ht="18" customHeight="1">
      <c r="B57" s="24"/>
      <c r="C57" s="20"/>
      <c r="D57" s="25"/>
      <c r="E57" s="18"/>
    </row>
    <row r="58" spans="2:5" ht="18" customHeight="1">
      <c r="B58" s="21"/>
      <c r="C58" s="21"/>
      <c r="D58" s="19"/>
      <c r="E58" s="18"/>
    </row>
    <row r="59" spans="2:5" ht="18" customHeight="1">
      <c r="B59" s="100" t="s">
        <v>14</v>
      </c>
      <c r="C59" s="101"/>
      <c r="D59" s="102"/>
      <c r="E59" s="18"/>
    </row>
    <row r="60" spans="2:5" ht="18" customHeight="1">
      <c r="B60" s="104" t="s">
        <v>6</v>
      </c>
      <c r="C60" s="104"/>
      <c r="D60" s="8"/>
    </row>
    <row r="61" spans="2:5" ht="18" customHeight="1">
      <c r="B61" s="103"/>
      <c r="C61" s="103"/>
      <c r="D61" s="8"/>
    </row>
    <row r="62" spans="2:5" ht="18" customHeight="1"/>
    <row r="63" spans="2:5" ht="18" customHeight="1"/>
    <row r="64" spans="2:5" ht="18" customHeight="1">
      <c r="D64" s="1"/>
    </row>
  </sheetData>
  <mergeCells count="45">
    <mergeCell ref="C23:D23"/>
    <mergeCell ref="C24:D24"/>
    <mergeCell ref="B39:D39"/>
    <mergeCell ref="B42:D42"/>
    <mergeCell ref="B38:D38"/>
    <mergeCell ref="B40:D40"/>
    <mergeCell ref="B41:D41"/>
    <mergeCell ref="B37:D37"/>
    <mergeCell ref="C25:D25"/>
    <mergeCell ref="C26:D26"/>
    <mergeCell ref="C27:D27"/>
    <mergeCell ref="C28:D28"/>
    <mergeCell ref="C29:D29"/>
    <mergeCell ref="C30:D30"/>
    <mergeCell ref="C31:D31"/>
    <mergeCell ref="C32:D32"/>
    <mergeCell ref="C12:D12"/>
    <mergeCell ref="C14:D14"/>
    <mergeCell ref="C13:D13"/>
    <mergeCell ref="C20:D20"/>
    <mergeCell ref="C22:D22"/>
    <mergeCell ref="C21:D21"/>
    <mergeCell ref="C15:D15"/>
    <mergeCell ref="B18:C18"/>
    <mergeCell ref="C16:D16"/>
    <mergeCell ref="C6:D6"/>
    <mergeCell ref="C11:D11"/>
    <mergeCell ref="C8:D8"/>
    <mergeCell ref="C9:D9"/>
    <mergeCell ref="C10:D10"/>
    <mergeCell ref="B48:D48"/>
    <mergeCell ref="B61:C61"/>
    <mergeCell ref="B60:C60"/>
    <mergeCell ref="B49:C49"/>
    <mergeCell ref="B50:C50"/>
    <mergeCell ref="B52:C52"/>
    <mergeCell ref="B59:D59"/>
    <mergeCell ref="B54:D54"/>
    <mergeCell ref="B51:C51"/>
    <mergeCell ref="C33:D33"/>
    <mergeCell ref="C34:D34"/>
    <mergeCell ref="C35:D35"/>
    <mergeCell ref="B45:D45"/>
    <mergeCell ref="B44:D44"/>
    <mergeCell ref="B43:D43"/>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showGridLines="0" view="pageBreakPreview" topLeftCell="A7" zoomScaleNormal="100" zoomScaleSheetLayoutView="100" zoomScalePageLayoutView="85" workbookViewId="0">
      <selection activeCell="I20" sqref="I20"/>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9"/>
      <c r="F2" s="99"/>
      <c r="G2" s="99"/>
      <c r="I2" s="119" t="s">
        <v>39</v>
      </c>
      <c r="J2" s="119"/>
    </row>
    <row r="4" spans="1:12">
      <c r="B4" s="6" t="s">
        <v>7</v>
      </c>
      <c r="C4" s="73">
        <v>9</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SUM(J10:J20)</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192</v>
      </c>
      <c r="I9" s="39" t="s">
        <v>36</v>
      </c>
      <c r="J9" s="39" t="s">
        <v>8</v>
      </c>
    </row>
    <row r="10" spans="1:12" s="40" customFormat="1" ht="105">
      <c r="A10" s="62" t="s">
        <v>44</v>
      </c>
      <c r="B10" s="43" t="s">
        <v>182</v>
      </c>
      <c r="C10" s="44">
        <v>3500</v>
      </c>
      <c r="D10" s="46" t="s">
        <v>183</v>
      </c>
      <c r="E10" s="41"/>
      <c r="F10" s="41"/>
      <c r="G10" s="41"/>
      <c r="H10" s="41" t="s">
        <v>193</v>
      </c>
      <c r="I10" s="87"/>
      <c r="J10" s="42">
        <f>ROUND(ROUND(C10,2)*ROUND(I10,4),2)</f>
        <v>0</v>
      </c>
    </row>
    <row r="11" spans="1:12" s="40" customFormat="1" ht="120">
      <c r="A11" s="62" t="s">
        <v>45</v>
      </c>
      <c r="B11" s="43" t="s">
        <v>190</v>
      </c>
      <c r="C11" s="44" t="s">
        <v>184</v>
      </c>
      <c r="D11" s="46" t="s">
        <v>128</v>
      </c>
      <c r="E11" s="41"/>
      <c r="F11" s="41"/>
      <c r="G11" s="41"/>
      <c r="H11" s="41"/>
      <c r="I11" s="87"/>
      <c r="J11" s="42">
        <f t="shared" ref="J11:J20" si="0">ROUND(ROUND(C11,2)*ROUND(I11,4),2)</f>
        <v>0</v>
      </c>
    </row>
    <row r="12" spans="1:12" ht="135">
      <c r="A12" s="62" t="s">
        <v>46</v>
      </c>
      <c r="B12" s="43" t="s">
        <v>191</v>
      </c>
      <c r="C12" s="44">
        <v>110</v>
      </c>
      <c r="D12" s="46" t="s">
        <v>128</v>
      </c>
      <c r="E12" s="41"/>
      <c r="F12" s="41"/>
      <c r="G12" s="41"/>
      <c r="H12" s="41"/>
      <c r="I12" s="87"/>
      <c r="J12" s="42">
        <f t="shared" si="0"/>
        <v>0</v>
      </c>
    </row>
    <row r="13" spans="1:12">
      <c r="A13" s="62" t="s">
        <v>47</v>
      </c>
      <c r="B13" s="43" t="s">
        <v>203</v>
      </c>
      <c r="C13" s="44">
        <v>100</v>
      </c>
      <c r="D13" s="46" t="s">
        <v>128</v>
      </c>
      <c r="E13" s="41"/>
      <c r="F13" s="41"/>
      <c r="G13" s="41"/>
      <c r="H13" s="41" t="s">
        <v>193</v>
      </c>
      <c r="I13" s="87"/>
      <c r="J13" s="42">
        <f t="shared" si="0"/>
        <v>0</v>
      </c>
    </row>
    <row r="14" spans="1:12">
      <c r="A14" s="62" t="s">
        <v>48</v>
      </c>
      <c r="B14" s="43" t="s">
        <v>204</v>
      </c>
      <c r="C14" s="44">
        <v>50</v>
      </c>
      <c r="D14" s="46" t="s">
        <v>128</v>
      </c>
      <c r="E14" s="41"/>
      <c r="F14" s="41"/>
      <c r="G14" s="41"/>
      <c r="H14" s="41" t="s">
        <v>193</v>
      </c>
      <c r="I14" s="87"/>
      <c r="J14" s="42">
        <f t="shared" si="0"/>
        <v>0</v>
      </c>
    </row>
    <row r="15" spans="1:12">
      <c r="A15" s="62" t="s">
        <v>49</v>
      </c>
      <c r="B15" s="43" t="s">
        <v>205</v>
      </c>
      <c r="C15" s="44">
        <v>110</v>
      </c>
      <c r="D15" s="46" t="s">
        <v>128</v>
      </c>
      <c r="E15" s="41"/>
      <c r="F15" s="41"/>
      <c r="G15" s="41"/>
      <c r="H15" s="41" t="s">
        <v>193</v>
      </c>
      <c r="I15" s="87"/>
      <c r="J15" s="42">
        <f t="shared" si="0"/>
        <v>0</v>
      </c>
    </row>
    <row r="16" spans="1:12" ht="30">
      <c r="A16" s="62" t="s">
        <v>50</v>
      </c>
      <c r="B16" s="43" t="s">
        <v>185</v>
      </c>
      <c r="C16" s="44">
        <v>76</v>
      </c>
      <c r="D16" s="46" t="s">
        <v>128</v>
      </c>
      <c r="E16" s="41"/>
      <c r="F16" s="41"/>
      <c r="G16" s="41"/>
      <c r="H16" s="41" t="s">
        <v>193</v>
      </c>
      <c r="I16" s="87"/>
      <c r="J16" s="42">
        <f t="shared" si="0"/>
        <v>0</v>
      </c>
    </row>
    <row r="17" spans="1:10" ht="30">
      <c r="A17" s="62" t="s">
        <v>51</v>
      </c>
      <c r="B17" s="43" t="s">
        <v>186</v>
      </c>
      <c r="C17" s="44">
        <v>10</v>
      </c>
      <c r="D17" s="46" t="s">
        <v>128</v>
      </c>
      <c r="E17" s="41"/>
      <c r="F17" s="41"/>
      <c r="G17" s="41"/>
      <c r="H17" s="41" t="s">
        <v>193</v>
      </c>
      <c r="I17" s="87"/>
      <c r="J17" s="42">
        <f t="shared" si="0"/>
        <v>0</v>
      </c>
    </row>
    <row r="18" spans="1:10" ht="30">
      <c r="A18" s="62" t="s">
        <v>52</v>
      </c>
      <c r="B18" s="43" t="s">
        <v>187</v>
      </c>
      <c r="C18" s="44">
        <v>22</v>
      </c>
      <c r="D18" s="46" t="s">
        <v>128</v>
      </c>
      <c r="E18" s="41"/>
      <c r="F18" s="41"/>
      <c r="G18" s="41"/>
      <c r="H18" s="41" t="s">
        <v>193</v>
      </c>
      <c r="I18" s="87"/>
      <c r="J18" s="42">
        <f t="shared" si="0"/>
        <v>0</v>
      </c>
    </row>
    <row r="19" spans="1:10" ht="30">
      <c r="A19" s="62" t="s">
        <v>56</v>
      </c>
      <c r="B19" s="43" t="s">
        <v>188</v>
      </c>
      <c r="C19" s="44">
        <v>8</v>
      </c>
      <c r="D19" s="46" t="s">
        <v>128</v>
      </c>
      <c r="E19" s="41"/>
      <c r="F19" s="41"/>
      <c r="G19" s="41"/>
      <c r="H19" s="41" t="s">
        <v>193</v>
      </c>
      <c r="I19" s="87"/>
      <c r="J19" s="42">
        <f t="shared" si="0"/>
        <v>0</v>
      </c>
    </row>
    <row r="20" spans="1:10" ht="165">
      <c r="A20" s="62" t="s">
        <v>57</v>
      </c>
      <c r="B20" s="43" t="s">
        <v>189</v>
      </c>
      <c r="C20" s="44">
        <v>440</v>
      </c>
      <c r="D20" s="46" t="s">
        <v>128</v>
      </c>
      <c r="E20" s="41"/>
      <c r="F20" s="41"/>
      <c r="G20" s="41"/>
      <c r="H20" s="41" t="s">
        <v>193</v>
      </c>
      <c r="I20" s="87"/>
      <c r="J20" s="42">
        <f t="shared" si="0"/>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0" sqref="H10:I11"/>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10</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60">
      <c r="A10" s="62" t="s">
        <v>44</v>
      </c>
      <c r="B10" s="43" t="s">
        <v>194</v>
      </c>
      <c r="C10" s="44">
        <v>2500</v>
      </c>
      <c r="D10" s="46" t="s">
        <v>128</v>
      </c>
      <c r="E10" s="41"/>
      <c r="F10" s="41"/>
      <c r="G10" s="41"/>
      <c r="H10" s="87"/>
      <c r="I10" s="42">
        <f>ROUND(ROUND(C10,2)*ROUND(H10,4),2)</f>
        <v>0</v>
      </c>
    </row>
    <row r="11" spans="1:11" s="40" customFormat="1" ht="60">
      <c r="A11" s="62" t="s">
        <v>45</v>
      </c>
      <c r="B11" s="43" t="s">
        <v>195</v>
      </c>
      <c r="C11" s="44">
        <v>830</v>
      </c>
      <c r="D11" s="46" t="s">
        <v>128</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H10" sqref="H10"/>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9"/>
      <c r="F2" s="99"/>
      <c r="G2" s="99"/>
      <c r="H2" s="119" t="s">
        <v>39</v>
      </c>
      <c r="I2" s="119"/>
    </row>
    <row r="4" spans="1:11">
      <c r="B4" s="6" t="s">
        <v>7</v>
      </c>
      <c r="C4" s="65">
        <v>11</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75">
      <c r="A10" s="62" t="s">
        <v>44</v>
      </c>
      <c r="B10" s="43" t="s">
        <v>196</v>
      </c>
      <c r="C10" s="44">
        <v>540000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showGridLines="0" view="pageBreakPreview" topLeftCell="C11" zoomScaleNormal="100" zoomScaleSheetLayoutView="100" zoomScalePageLayoutView="85" workbookViewId="0">
      <selection activeCell="J11" sqref="J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9"/>
      <c r="F2" s="99"/>
      <c r="G2" s="99"/>
      <c r="I2" s="119" t="s">
        <v>39</v>
      </c>
      <c r="J2" s="119"/>
    </row>
    <row r="4" spans="1:12">
      <c r="B4" s="6" t="s">
        <v>7</v>
      </c>
      <c r="C4" s="73">
        <v>12</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SUM(J10:J11)</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192</v>
      </c>
      <c r="I9" s="39" t="s">
        <v>36</v>
      </c>
      <c r="J9" s="39" t="s">
        <v>8</v>
      </c>
    </row>
    <row r="10" spans="1:12" s="40" customFormat="1" ht="180">
      <c r="A10" s="62" t="s">
        <v>44</v>
      </c>
      <c r="B10" s="43" t="s">
        <v>206</v>
      </c>
      <c r="C10" s="44">
        <v>30</v>
      </c>
      <c r="D10" s="46" t="s">
        <v>128</v>
      </c>
      <c r="E10" s="41"/>
      <c r="F10" s="41"/>
      <c r="G10" s="41"/>
      <c r="H10" s="41"/>
      <c r="I10" s="87"/>
      <c r="J10" s="42">
        <f>ROUND(ROUND(C10,2)*ROUND(I10,4),2)</f>
        <v>0</v>
      </c>
    </row>
    <row r="11" spans="1:12" ht="195">
      <c r="A11" s="62" t="s">
        <v>45</v>
      </c>
      <c r="B11" s="43" t="s">
        <v>207</v>
      </c>
      <c r="C11" s="44">
        <v>200</v>
      </c>
      <c r="D11" s="46" t="s">
        <v>128</v>
      </c>
      <c r="E11" s="41"/>
      <c r="F11" s="41"/>
      <c r="G11" s="41"/>
      <c r="H11" s="41"/>
      <c r="I11" s="87"/>
      <c r="J11" s="42">
        <f>ROUND(ROUND(C11,2)*ROUND(I11,4),2)</f>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12" zoomScaleNormal="100" zoomScaleSheetLayoutView="100" zoomScalePageLayoutView="85" workbookViewId="0">
      <selection activeCell="B12" sqref="B12"/>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9"/>
      <c r="F2" s="99"/>
      <c r="G2" s="99"/>
      <c r="H2" s="119" t="s">
        <v>39</v>
      </c>
      <c r="I2" s="119"/>
    </row>
    <row r="4" spans="1:11">
      <c r="B4" s="6" t="s">
        <v>7</v>
      </c>
      <c r="C4" s="65">
        <v>13</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SUM(I10:I14)</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65" customHeight="1">
      <c r="A10" s="62" t="s">
        <v>44</v>
      </c>
      <c r="B10" s="43" t="s">
        <v>215</v>
      </c>
      <c r="C10" s="44">
        <v>16300</v>
      </c>
      <c r="D10" s="46" t="s">
        <v>128</v>
      </c>
      <c r="E10" s="41"/>
      <c r="F10" s="41"/>
      <c r="G10" s="41"/>
      <c r="H10" s="87"/>
      <c r="I10" s="42">
        <f>ROUND(ROUND(C10,2)*ROUND(H10,4),2)</f>
        <v>0</v>
      </c>
    </row>
    <row r="11" spans="1:11" s="40" customFormat="1" ht="302.25" customHeight="1">
      <c r="A11" s="62" t="s">
        <v>45</v>
      </c>
      <c r="B11" s="43" t="s">
        <v>216</v>
      </c>
      <c r="C11" s="44">
        <v>75000</v>
      </c>
      <c r="D11" s="46" t="s">
        <v>128</v>
      </c>
      <c r="E11" s="41"/>
      <c r="F11" s="41"/>
      <c r="G11" s="41"/>
      <c r="H11" s="87"/>
      <c r="I11" s="42">
        <f t="shared" ref="I11:I14" si="0">ROUND(ROUND(C11,2)*ROUND(H11,4),2)</f>
        <v>0</v>
      </c>
    </row>
    <row r="12" spans="1:11" ht="383.25" customHeight="1">
      <c r="A12" s="62" t="s">
        <v>46</v>
      </c>
      <c r="B12" s="76" t="s">
        <v>197</v>
      </c>
      <c r="C12" s="77">
        <v>135000</v>
      </c>
      <c r="D12" s="78" t="s">
        <v>128</v>
      </c>
      <c r="E12" s="79"/>
      <c r="F12" s="79"/>
      <c r="G12" s="79"/>
      <c r="H12" s="87"/>
      <c r="I12" s="42">
        <f t="shared" si="0"/>
        <v>0</v>
      </c>
    </row>
    <row r="13" spans="1:11" s="72" customFormat="1" ht="276.75" customHeight="1">
      <c r="A13" s="62"/>
      <c r="B13" s="81" t="s">
        <v>210</v>
      </c>
      <c r="C13" s="82"/>
      <c r="D13" s="83"/>
      <c r="E13" s="84"/>
      <c r="F13" s="84"/>
      <c r="G13" s="84"/>
      <c r="H13" s="87"/>
      <c r="I13" s="42">
        <f t="shared" si="0"/>
        <v>0</v>
      </c>
    </row>
    <row r="14" spans="1:11" ht="165">
      <c r="A14" s="62" t="s">
        <v>47</v>
      </c>
      <c r="B14" s="43" t="s">
        <v>198</v>
      </c>
      <c r="C14" s="44">
        <v>40000</v>
      </c>
      <c r="D14" s="46" t="s">
        <v>128</v>
      </c>
      <c r="E14" s="41"/>
      <c r="F14" s="41"/>
      <c r="G14" s="41"/>
      <c r="H14" s="87"/>
      <c r="I14"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1" manualBreakCount="1">
    <brk id="12"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I10" sqref="I10"/>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9"/>
      <c r="F2" s="99"/>
      <c r="G2" s="99"/>
      <c r="H2" s="119" t="s">
        <v>39</v>
      </c>
      <c r="I2" s="119"/>
    </row>
    <row r="4" spans="1:11">
      <c r="B4" s="6" t="s">
        <v>7</v>
      </c>
      <c r="C4" s="69">
        <v>14</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210">
      <c r="A10" s="62" t="s">
        <v>44</v>
      </c>
      <c r="B10" s="43" t="s">
        <v>208</v>
      </c>
      <c r="C10" s="44">
        <v>568000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1" zoomScale="110" zoomScaleNormal="100" zoomScaleSheetLayoutView="110" zoomScalePageLayoutView="85" workbookViewId="0">
      <selection activeCell="B13" sqref="B13"/>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9"/>
      <c r="F2" s="99"/>
      <c r="G2" s="99"/>
      <c r="H2" s="119" t="s">
        <v>39</v>
      </c>
      <c r="I2" s="119"/>
    </row>
    <row r="4" spans="1:11">
      <c r="B4" s="6" t="s">
        <v>7</v>
      </c>
      <c r="C4" s="69">
        <v>15</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50.75" customHeight="1">
      <c r="A10" s="62" t="s">
        <v>44</v>
      </c>
      <c r="B10" s="43" t="s">
        <v>218</v>
      </c>
      <c r="C10" s="44">
        <v>5000</v>
      </c>
      <c r="D10" s="46" t="s">
        <v>128</v>
      </c>
      <c r="E10" s="41"/>
      <c r="F10" s="41"/>
      <c r="G10" s="41"/>
      <c r="H10" s="87"/>
      <c r="I10" s="42">
        <f>ROUND(ROUND(C10,2)*ROUND(H10,4),2)</f>
        <v>0</v>
      </c>
    </row>
    <row r="11" spans="1:11" s="40" customFormat="1" ht="180">
      <c r="A11" s="62" t="s">
        <v>45</v>
      </c>
      <c r="B11" s="43" t="s">
        <v>200</v>
      </c>
      <c r="C11" s="44">
        <v>24000</v>
      </c>
      <c r="D11" s="46" t="s">
        <v>128</v>
      </c>
      <c r="E11" s="41"/>
      <c r="F11" s="41"/>
      <c r="G11" s="41"/>
      <c r="H11" s="87"/>
      <c r="I11" s="42">
        <f t="shared" ref="I11:I12" si="0">ROUND(ROUND(C11,2)*ROUND(H11,4),2)</f>
        <v>0</v>
      </c>
    </row>
    <row r="12" spans="1:11" ht="240">
      <c r="A12" s="62" t="s">
        <v>46</v>
      </c>
      <c r="B12" s="43" t="s">
        <v>199</v>
      </c>
      <c r="C12" s="44">
        <v>50000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76"/>
  <sheetViews>
    <sheetView showGridLines="0" tabSelected="1" view="pageBreakPreview" topLeftCell="A30" zoomScaleNormal="100" zoomScaleSheetLayoutView="100" zoomScalePageLayoutView="85" workbookViewId="0">
      <selection activeCell="B33" sqref="B33"/>
    </sheetView>
  </sheetViews>
  <sheetFormatPr defaultColWidth="9.140625" defaultRowHeight="15"/>
  <cols>
    <col min="1" max="1" width="5.28515625" style="54" customWidth="1"/>
    <col min="2" max="2" width="78" style="54" customWidth="1"/>
    <col min="3" max="3" width="9.7109375" style="28" customWidth="1"/>
    <col min="4" max="4" width="10.7109375" style="57" customWidth="1"/>
    <col min="5" max="5" width="22.28515625" style="54" customWidth="1"/>
    <col min="6" max="6" width="21.42578125" style="54" customWidth="1"/>
    <col min="7" max="7" width="21.85546875" style="54" customWidth="1"/>
    <col min="8" max="8" width="18.28515625" style="54" customWidth="1"/>
    <col min="9" max="9" width="23" style="54" customWidth="1"/>
    <col min="10" max="11" width="14.28515625" style="54" customWidth="1"/>
    <col min="12" max="16384" width="9.140625" style="54"/>
  </cols>
  <sheetData>
    <row r="1" spans="1:11">
      <c r="B1" s="26" t="str">
        <f>'Informacje ogólne'!C4</f>
        <v>DFP.271.165.2020.LS</v>
      </c>
      <c r="C1" s="54"/>
      <c r="I1" s="27" t="s">
        <v>40</v>
      </c>
      <c r="J1" s="27"/>
      <c r="K1" s="27"/>
    </row>
    <row r="2" spans="1:11">
      <c r="E2" s="99"/>
      <c r="F2" s="99"/>
      <c r="G2" s="99"/>
      <c r="H2" s="119" t="s">
        <v>39</v>
      </c>
      <c r="I2" s="119"/>
    </row>
    <row r="4" spans="1:11">
      <c r="B4" s="6" t="s">
        <v>7</v>
      </c>
      <c r="C4" s="55">
        <v>1</v>
      </c>
      <c r="D4" s="29"/>
      <c r="E4" s="30" t="s">
        <v>10</v>
      </c>
      <c r="F4" s="30"/>
      <c r="G4" s="5"/>
      <c r="H4" s="53"/>
      <c r="I4" s="53"/>
    </row>
    <row r="5" spans="1:11">
      <c r="B5" s="6"/>
      <c r="C5" s="31"/>
      <c r="D5" s="29"/>
      <c r="E5" s="30"/>
      <c r="F5" s="30"/>
      <c r="G5" s="5"/>
      <c r="H5" s="53"/>
      <c r="I5" s="53"/>
    </row>
    <row r="6" spans="1:11">
      <c r="A6" s="6"/>
      <c r="C6" s="31"/>
      <c r="D6" s="29"/>
      <c r="E6" s="53"/>
      <c r="F6" s="53"/>
      <c r="G6" s="53"/>
      <c r="H6" s="53"/>
      <c r="I6" s="53"/>
    </row>
    <row r="7" spans="1:11">
      <c r="A7" s="32"/>
      <c r="B7" s="32"/>
      <c r="C7" s="33"/>
      <c r="D7" s="34"/>
      <c r="E7" s="35" t="s">
        <v>0</v>
      </c>
      <c r="F7" s="120">
        <f>SUM(I10:I73)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90">
      <c r="A10" s="78" t="s">
        <v>44</v>
      </c>
      <c r="B10" s="76" t="s">
        <v>127</v>
      </c>
      <c r="C10" s="77">
        <v>410000</v>
      </c>
      <c r="D10" s="88" t="s">
        <v>128</v>
      </c>
      <c r="E10" s="79"/>
      <c r="F10" s="79"/>
      <c r="G10" s="79"/>
      <c r="H10" s="89"/>
      <c r="I10" s="80">
        <f>ROUND(ROUND(C10,2)*ROUND(H10,4),2)</f>
        <v>0</v>
      </c>
    </row>
    <row r="11" spans="1:11" s="40" customFormat="1" ht="63.75" customHeight="1">
      <c r="A11" s="83"/>
      <c r="B11" s="92" t="s">
        <v>209</v>
      </c>
      <c r="C11" s="82"/>
      <c r="D11" s="90"/>
      <c r="E11" s="84"/>
      <c r="F11" s="84"/>
      <c r="G11" s="84"/>
      <c r="H11" s="91"/>
      <c r="I11" s="85"/>
    </row>
    <row r="12" spans="1:11" s="40" customFormat="1" ht="105">
      <c r="A12" s="62" t="s">
        <v>45</v>
      </c>
      <c r="B12" s="43" t="s">
        <v>235</v>
      </c>
      <c r="C12" s="44">
        <v>360</v>
      </c>
      <c r="D12" s="46" t="s">
        <v>128</v>
      </c>
      <c r="E12" s="41"/>
      <c r="F12" s="41"/>
      <c r="G12" s="41"/>
      <c r="H12" s="87"/>
      <c r="I12" s="42">
        <f t="shared" ref="I12:I73" si="0">ROUND(ROUND(C12,2)*ROUND(H12,4),2)</f>
        <v>0</v>
      </c>
    </row>
    <row r="13" spans="1:11" ht="75">
      <c r="A13" s="62" t="s">
        <v>46</v>
      </c>
      <c r="B13" s="43" t="s">
        <v>129</v>
      </c>
      <c r="C13" s="44">
        <v>1760</v>
      </c>
      <c r="D13" s="46" t="s">
        <v>128</v>
      </c>
      <c r="E13" s="41"/>
      <c r="F13" s="41"/>
      <c r="G13" s="41"/>
      <c r="H13" s="87"/>
      <c r="I13" s="42">
        <f t="shared" si="0"/>
        <v>0</v>
      </c>
    </row>
    <row r="14" spans="1:11" ht="75">
      <c r="A14" s="62" t="s">
        <v>47</v>
      </c>
      <c r="B14" s="43" t="s">
        <v>130</v>
      </c>
      <c r="C14" s="44">
        <v>127000</v>
      </c>
      <c r="D14" s="46" t="s">
        <v>128</v>
      </c>
      <c r="E14" s="41"/>
      <c r="F14" s="41"/>
      <c r="G14" s="41"/>
      <c r="H14" s="87"/>
      <c r="I14" s="42">
        <f t="shared" si="0"/>
        <v>0</v>
      </c>
    </row>
    <row r="15" spans="1:11" ht="75">
      <c r="A15" s="62" t="s">
        <v>48</v>
      </c>
      <c r="B15" s="43" t="s">
        <v>131</v>
      </c>
      <c r="C15" s="44">
        <v>1550</v>
      </c>
      <c r="D15" s="46" t="s">
        <v>128</v>
      </c>
      <c r="E15" s="41"/>
      <c r="F15" s="41"/>
      <c r="G15" s="41"/>
      <c r="H15" s="87"/>
      <c r="I15" s="42">
        <f t="shared" si="0"/>
        <v>0</v>
      </c>
    </row>
    <row r="16" spans="1:11" ht="105">
      <c r="A16" s="62" t="s">
        <v>49</v>
      </c>
      <c r="B16" s="43" t="s">
        <v>170</v>
      </c>
      <c r="C16" s="44">
        <v>8800</v>
      </c>
      <c r="D16" s="46" t="s">
        <v>128</v>
      </c>
      <c r="E16" s="41"/>
      <c r="F16" s="41"/>
      <c r="G16" s="41"/>
      <c r="H16" s="87"/>
      <c r="I16" s="42">
        <f t="shared" si="0"/>
        <v>0</v>
      </c>
    </row>
    <row r="17" spans="1:9" ht="90">
      <c r="A17" s="62" t="s">
        <v>50</v>
      </c>
      <c r="B17" s="43" t="s">
        <v>132</v>
      </c>
      <c r="C17" s="44">
        <v>145000</v>
      </c>
      <c r="D17" s="46" t="s">
        <v>128</v>
      </c>
      <c r="E17" s="41"/>
      <c r="F17" s="41"/>
      <c r="G17" s="41"/>
      <c r="H17" s="87"/>
      <c r="I17" s="42">
        <f t="shared" si="0"/>
        <v>0</v>
      </c>
    </row>
    <row r="18" spans="1:9" ht="147" customHeight="1">
      <c r="A18" s="62" t="s">
        <v>51</v>
      </c>
      <c r="B18" s="43" t="s">
        <v>219</v>
      </c>
      <c r="C18" s="44">
        <v>197000</v>
      </c>
      <c r="D18" s="46" t="s">
        <v>128</v>
      </c>
      <c r="E18" s="41"/>
      <c r="F18" s="41"/>
      <c r="G18" s="41"/>
      <c r="H18" s="87"/>
      <c r="I18" s="42">
        <f t="shared" si="0"/>
        <v>0</v>
      </c>
    </row>
    <row r="19" spans="1:9" ht="45">
      <c r="A19" s="62" t="s">
        <v>52</v>
      </c>
      <c r="B19" s="43" t="s">
        <v>133</v>
      </c>
      <c r="C19" s="44">
        <v>23000</v>
      </c>
      <c r="D19" s="46" t="s">
        <v>128</v>
      </c>
      <c r="E19" s="41"/>
      <c r="F19" s="41"/>
      <c r="G19" s="41"/>
      <c r="H19" s="87"/>
      <c r="I19" s="42">
        <f t="shared" si="0"/>
        <v>0</v>
      </c>
    </row>
    <row r="20" spans="1:9" ht="60">
      <c r="A20" s="62" t="s">
        <v>56</v>
      </c>
      <c r="B20" s="43" t="s">
        <v>220</v>
      </c>
      <c r="C20" s="44">
        <v>17500</v>
      </c>
      <c r="D20" s="46" t="s">
        <v>171</v>
      </c>
      <c r="E20" s="41"/>
      <c r="F20" s="41"/>
      <c r="G20" s="41"/>
      <c r="H20" s="87"/>
      <c r="I20" s="42">
        <f t="shared" si="0"/>
        <v>0</v>
      </c>
    </row>
    <row r="21" spans="1:9">
      <c r="A21" s="62" t="s">
        <v>57</v>
      </c>
      <c r="B21" s="43" t="s">
        <v>172</v>
      </c>
      <c r="C21" s="44">
        <v>40000</v>
      </c>
      <c r="D21" s="46" t="s">
        <v>171</v>
      </c>
      <c r="E21" s="41"/>
      <c r="F21" s="41"/>
      <c r="G21" s="41"/>
      <c r="H21" s="87"/>
      <c r="I21" s="42">
        <f t="shared" si="0"/>
        <v>0</v>
      </c>
    </row>
    <row r="22" spans="1:9" ht="30">
      <c r="A22" s="62" t="s">
        <v>71</v>
      </c>
      <c r="B22" s="43" t="s">
        <v>134</v>
      </c>
      <c r="C22" s="44">
        <v>750000</v>
      </c>
      <c r="D22" s="46" t="s">
        <v>128</v>
      </c>
      <c r="E22" s="41"/>
      <c r="F22" s="41"/>
      <c r="G22" s="41"/>
      <c r="H22" s="87"/>
      <c r="I22" s="42">
        <f t="shared" si="0"/>
        <v>0</v>
      </c>
    </row>
    <row r="23" spans="1:9" ht="174" customHeight="1">
      <c r="A23" s="62" t="s">
        <v>72</v>
      </c>
      <c r="B23" s="43" t="s">
        <v>221</v>
      </c>
      <c r="C23" s="44">
        <v>193000</v>
      </c>
      <c r="D23" s="46" t="s">
        <v>128</v>
      </c>
      <c r="E23" s="41"/>
      <c r="F23" s="41"/>
      <c r="G23" s="41"/>
      <c r="H23" s="87"/>
      <c r="I23" s="42">
        <f t="shared" si="0"/>
        <v>0</v>
      </c>
    </row>
    <row r="24" spans="1:9">
      <c r="A24" s="62" t="s">
        <v>73</v>
      </c>
      <c r="B24" s="43" t="s">
        <v>135</v>
      </c>
      <c r="C24" s="44">
        <v>2600</v>
      </c>
      <c r="D24" s="46" t="s">
        <v>128</v>
      </c>
      <c r="E24" s="41"/>
      <c r="F24" s="41"/>
      <c r="G24" s="41"/>
      <c r="H24" s="87"/>
      <c r="I24" s="42">
        <f t="shared" si="0"/>
        <v>0</v>
      </c>
    </row>
    <row r="25" spans="1:9" ht="150">
      <c r="A25" s="62" t="s">
        <v>74</v>
      </c>
      <c r="B25" s="43" t="s">
        <v>136</v>
      </c>
      <c r="C25" s="44">
        <v>1600000</v>
      </c>
      <c r="D25" s="46" t="s">
        <v>128</v>
      </c>
      <c r="E25" s="41"/>
      <c r="F25" s="41"/>
      <c r="G25" s="41"/>
      <c r="H25" s="87"/>
      <c r="I25" s="42">
        <f t="shared" si="0"/>
        <v>0</v>
      </c>
    </row>
    <row r="26" spans="1:9" ht="150">
      <c r="A26" s="62" t="s">
        <v>75</v>
      </c>
      <c r="B26" s="43" t="s">
        <v>137</v>
      </c>
      <c r="C26" s="44">
        <v>1810000</v>
      </c>
      <c r="D26" s="46" t="s">
        <v>128</v>
      </c>
      <c r="E26" s="41"/>
      <c r="F26" s="41"/>
      <c r="G26" s="41"/>
      <c r="H26" s="87"/>
      <c r="I26" s="42">
        <f t="shared" si="0"/>
        <v>0</v>
      </c>
    </row>
    <row r="27" spans="1:9" ht="150">
      <c r="A27" s="62" t="s">
        <v>76</v>
      </c>
      <c r="B27" s="43" t="s">
        <v>138</v>
      </c>
      <c r="C27" s="44">
        <v>2000000</v>
      </c>
      <c r="D27" s="46" t="s">
        <v>128</v>
      </c>
      <c r="E27" s="41"/>
      <c r="F27" s="41"/>
      <c r="G27" s="41"/>
      <c r="H27" s="87"/>
      <c r="I27" s="42">
        <f t="shared" si="0"/>
        <v>0</v>
      </c>
    </row>
    <row r="28" spans="1:9" ht="150">
      <c r="A28" s="62" t="s">
        <v>77</v>
      </c>
      <c r="B28" s="43" t="s">
        <v>139</v>
      </c>
      <c r="C28" s="44">
        <v>1900000</v>
      </c>
      <c r="D28" s="46" t="s">
        <v>128</v>
      </c>
      <c r="E28" s="41"/>
      <c r="F28" s="41"/>
      <c r="G28" s="41"/>
      <c r="H28" s="87"/>
      <c r="I28" s="42">
        <f t="shared" si="0"/>
        <v>0</v>
      </c>
    </row>
    <row r="29" spans="1:9" ht="45">
      <c r="A29" s="62" t="s">
        <v>78</v>
      </c>
      <c r="B29" s="43" t="s">
        <v>140</v>
      </c>
      <c r="C29" s="44">
        <v>16500</v>
      </c>
      <c r="D29" s="46" t="s">
        <v>128</v>
      </c>
      <c r="E29" s="41"/>
      <c r="F29" s="41"/>
      <c r="G29" s="41"/>
      <c r="H29" s="87"/>
      <c r="I29" s="42">
        <f t="shared" si="0"/>
        <v>0</v>
      </c>
    </row>
    <row r="30" spans="1:9" ht="45">
      <c r="A30" s="62" t="s">
        <v>79</v>
      </c>
      <c r="B30" s="43" t="s">
        <v>141</v>
      </c>
      <c r="C30" s="44">
        <v>130000</v>
      </c>
      <c r="D30" s="46" t="s">
        <v>128</v>
      </c>
      <c r="E30" s="41"/>
      <c r="F30" s="41"/>
      <c r="G30" s="41"/>
      <c r="H30" s="87"/>
      <c r="I30" s="42">
        <f t="shared" si="0"/>
        <v>0</v>
      </c>
    </row>
    <row r="31" spans="1:9">
      <c r="A31" s="62" t="s">
        <v>80</v>
      </c>
      <c r="B31" s="43" t="s">
        <v>142</v>
      </c>
      <c r="C31" s="44">
        <v>240000</v>
      </c>
      <c r="D31" s="46" t="s">
        <v>128</v>
      </c>
      <c r="E31" s="41"/>
      <c r="F31" s="41"/>
      <c r="G31" s="41"/>
      <c r="H31" s="87"/>
      <c r="I31" s="42">
        <f t="shared" si="0"/>
        <v>0</v>
      </c>
    </row>
    <row r="32" spans="1:9" ht="95.25" customHeight="1">
      <c r="A32" s="62" t="s">
        <v>81</v>
      </c>
      <c r="B32" s="43" t="s">
        <v>232</v>
      </c>
      <c r="C32" s="44">
        <v>3900</v>
      </c>
      <c r="D32" s="46" t="s">
        <v>128</v>
      </c>
      <c r="E32" s="41"/>
      <c r="F32" s="41"/>
      <c r="G32" s="41"/>
      <c r="H32" s="87"/>
      <c r="I32" s="42">
        <f t="shared" si="0"/>
        <v>0</v>
      </c>
    </row>
    <row r="33" spans="1:9" ht="210">
      <c r="A33" s="62" t="s">
        <v>82</v>
      </c>
      <c r="B33" s="43" t="s">
        <v>240</v>
      </c>
      <c r="C33" s="44">
        <v>1200</v>
      </c>
      <c r="D33" s="46" t="s">
        <v>128</v>
      </c>
      <c r="E33" s="41"/>
      <c r="F33" s="41"/>
      <c r="G33" s="41"/>
      <c r="H33" s="87"/>
      <c r="I33" s="42">
        <f t="shared" si="0"/>
        <v>0</v>
      </c>
    </row>
    <row r="34" spans="1:9">
      <c r="A34" s="62" t="s">
        <v>83</v>
      </c>
      <c r="B34" s="43" t="s">
        <v>143</v>
      </c>
      <c r="C34" s="44">
        <v>220000</v>
      </c>
      <c r="D34" s="46" t="s">
        <v>128</v>
      </c>
      <c r="E34" s="41"/>
      <c r="F34" s="41"/>
      <c r="G34" s="41"/>
      <c r="H34" s="87"/>
      <c r="I34" s="42">
        <f t="shared" si="0"/>
        <v>0</v>
      </c>
    </row>
    <row r="35" spans="1:9">
      <c r="A35" s="62" t="s">
        <v>84</v>
      </c>
      <c r="B35" s="43" t="s">
        <v>214</v>
      </c>
      <c r="C35" s="44">
        <v>2910000</v>
      </c>
      <c r="D35" s="46" t="s">
        <v>128</v>
      </c>
      <c r="E35" s="41"/>
      <c r="F35" s="41"/>
      <c r="G35" s="41"/>
      <c r="H35" s="87"/>
      <c r="I35" s="42">
        <f t="shared" si="0"/>
        <v>0</v>
      </c>
    </row>
    <row r="36" spans="1:9">
      <c r="A36" s="62" t="s">
        <v>85</v>
      </c>
      <c r="B36" s="43" t="s">
        <v>144</v>
      </c>
      <c r="C36" s="44">
        <v>720</v>
      </c>
      <c r="D36" s="46" t="s">
        <v>128</v>
      </c>
      <c r="E36" s="41"/>
      <c r="F36" s="41"/>
      <c r="G36" s="41"/>
      <c r="H36" s="87"/>
      <c r="I36" s="42">
        <f t="shared" si="0"/>
        <v>0</v>
      </c>
    </row>
    <row r="37" spans="1:9">
      <c r="A37" s="62" t="s">
        <v>86</v>
      </c>
      <c r="B37" s="43" t="s">
        <v>145</v>
      </c>
      <c r="C37" s="44">
        <v>870</v>
      </c>
      <c r="D37" s="46" t="s">
        <v>128</v>
      </c>
      <c r="E37" s="41"/>
      <c r="F37" s="41"/>
      <c r="G37" s="41"/>
      <c r="H37" s="87"/>
      <c r="I37" s="42">
        <f t="shared" si="0"/>
        <v>0</v>
      </c>
    </row>
    <row r="38" spans="1:9">
      <c r="A38" s="62" t="s">
        <v>87</v>
      </c>
      <c r="B38" s="43" t="s">
        <v>146</v>
      </c>
      <c r="C38" s="44">
        <v>13700</v>
      </c>
      <c r="D38" s="46" t="s">
        <v>128</v>
      </c>
      <c r="E38" s="41"/>
      <c r="F38" s="41"/>
      <c r="G38" s="41"/>
      <c r="H38" s="87"/>
      <c r="I38" s="42">
        <f t="shared" si="0"/>
        <v>0</v>
      </c>
    </row>
    <row r="39" spans="1:9" ht="60">
      <c r="A39" s="62" t="s">
        <v>88</v>
      </c>
      <c r="B39" s="43" t="s">
        <v>147</v>
      </c>
      <c r="C39" s="44">
        <v>310000</v>
      </c>
      <c r="D39" s="46" t="s">
        <v>128</v>
      </c>
      <c r="E39" s="41"/>
      <c r="F39" s="41"/>
      <c r="G39" s="41"/>
      <c r="H39" s="87"/>
      <c r="I39" s="42">
        <f t="shared" si="0"/>
        <v>0</v>
      </c>
    </row>
    <row r="40" spans="1:9" ht="30">
      <c r="A40" s="62" t="s">
        <v>89</v>
      </c>
      <c r="B40" s="43" t="s">
        <v>148</v>
      </c>
      <c r="C40" s="44">
        <v>25</v>
      </c>
      <c r="D40" s="46" t="s">
        <v>149</v>
      </c>
      <c r="E40" s="41"/>
      <c r="F40" s="41"/>
      <c r="G40" s="41"/>
      <c r="H40" s="87"/>
      <c r="I40" s="42">
        <f t="shared" si="0"/>
        <v>0</v>
      </c>
    </row>
    <row r="41" spans="1:9" ht="30">
      <c r="A41" s="62" t="s">
        <v>90</v>
      </c>
      <c r="B41" s="43" t="s">
        <v>150</v>
      </c>
      <c r="C41" s="44">
        <v>50</v>
      </c>
      <c r="D41" s="46" t="s">
        <v>149</v>
      </c>
      <c r="E41" s="41"/>
      <c r="F41" s="41"/>
      <c r="G41" s="41"/>
      <c r="H41" s="87"/>
      <c r="I41" s="42">
        <f t="shared" si="0"/>
        <v>0</v>
      </c>
    </row>
    <row r="42" spans="1:9" ht="90">
      <c r="A42" s="62" t="s">
        <v>91</v>
      </c>
      <c r="B42" s="43" t="s">
        <v>233</v>
      </c>
      <c r="C42" s="44">
        <v>350</v>
      </c>
      <c r="D42" s="46" t="s">
        <v>128</v>
      </c>
      <c r="E42" s="41"/>
      <c r="F42" s="41"/>
      <c r="G42" s="41"/>
      <c r="H42" s="87"/>
      <c r="I42" s="42">
        <f t="shared" si="0"/>
        <v>0</v>
      </c>
    </row>
    <row r="43" spans="1:9" ht="75">
      <c r="A43" s="62" t="s">
        <v>92</v>
      </c>
      <c r="B43" s="43" t="s">
        <v>151</v>
      </c>
      <c r="C43" s="44">
        <v>60</v>
      </c>
      <c r="D43" s="46" t="s">
        <v>128</v>
      </c>
      <c r="E43" s="41"/>
      <c r="F43" s="41"/>
      <c r="G43" s="41"/>
      <c r="H43" s="87"/>
      <c r="I43" s="42">
        <f t="shared" si="0"/>
        <v>0</v>
      </c>
    </row>
    <row r="44" spans="1:9">
      <c r="A44" s="62" t="s">
        <v>93</v>
      </c>
      <c r="B44" s="43" t="s">
        <v>152</v>
      </c>
      <c r="C44" s="44">
        <v>1540</v>
      </c>
      <c r="D44" s="46" t="s">
        <v>128</v>
      </c>
      <c r="E44" s="41"/>
      <c r="F44" s="41"/>
      <c r="G44" s="41"/>
      <c r="H44" s="87"/>
      <c r="I44" s="42">
        <f t="shared" si="0"/>
        <v>0</v>
      </c>
    </row>
    <row r="45" spans="1:9">
      <c r="A45" s="62" t="s">
        <v>94</v>
      </c>
      <c r="B45" s="43" t="s">
        <v>153</v>
      </c>
      <c r="C45" s="44">
        <v>1900</v>
      </c>
      <c r="D45" s="46" t="s">
        <v>128</v>
      </c>
      <c r="E45" s="41"/>
      <c r="F45" s="41"/>
      <c r="G45" s="41"/>
      <c r="H45" s="87"/>
      <c r="I45" s="42">
        <f t="shared" si="0"/>
        <v>0</v>
      </c>
    </row>
    <row r="46" spans="1:9" ht="30">
      <c r="A46" s="62" t="s">
        <v>95</v>
      </c>
      <c r="B46" s="43" t="s">
        <v>154</v>
      </c>
      <c r="C46" s="44">
        <v>1700</v>
      </c>
      <c r="D46" s="46" t="s">
        <v>128</v>
      </c>
      <c r="E46" s="41"/>
      <c r="F46" s="41"/>
      <c r="G46" s="41"/>
      <c r="H46" s="87"/>
      <c r="I46" s="42">
        <f t="shared" si="0"/>
        <v>0</v>
      </c>
    </row>
    <row r="47" spans="1:9" ht="120">
      <c r="A47" s="62" t="s">
        <v>96</v>
      </c>
      <c r="B47" s="43" t="s">
        <v>213</v>
      </c>
      <c r="C47" s="44">
        <v>100000</v>
      </c>
      <c r="D47" s="46" t="s">
        <v>128</v>
      </c>
      <c r="E47" s="41"/>
      <c r="F47" s="41"/>
      <c r="G47" s="41"/>
      <c r="H47" s="87"/>
      <c r="I47" s="42">
        <f t="shared" si="0"/>
        <v>0</v>
      </c>
    </row>
    <row r="48" spans="1:9" ht="90">
      <c r="A48" s="62" t="s">
        <v>97</v>
      </c>
      <c r="B48" s="43" t="s">
        <v>234</v>
      </c>
      <c r="C48" s="44">
        <v>8700</v>
      </c>
      <c r="D48" s="46" t="s">
        <v>128</v>
      </c>
      <c r="E48" s="41"/>
      <c r="F48" s="41"/>
      <c r="G48" s="41"/>
      <c r="H48" s="87"/>
      <c r="I48" s="42">
        <f t="shared" si="0"/>
        <v>0</v>
      </c>
    </row>
    <row r="49" spans="1:9" ht="51.75" customHeight="1">
      <c r="A49" s="62" t="s">
        <v>98</v>
      </c>
      <c r="B49" s="43" t="s">
        <v>236</v>
      </c>
      <c r="C49" s="44">
        <v>5000</v>
      </c>
      <c r="D49" s="46" t="s">
        <v>128</v>
      </c>
      <c r="E49" s="41"/>
      <c r="F49" s="41"/>
      <c r="G49" s="41"/>
      <c r="H49" s="87"/>
      <c r="I49" s="42">
        <f t="shared" si="0"/>
        <v>0</v>
      </c>
    </row>
    <row r="50" spans="1:9" ht="363.75" customHeight="1">
      <c r="A50" s="62" t="s">
        <v>99</v>
      </c>
      <c r="B50" s="43" t="s">
        <v>237</v>
      </c>
      <c r="C50" s="44">
        <v>8200</v>
      </c>
      <c r="D50" s="46" t="s">
        <v>128</v>
      </c>
      <c r="E50" s="41"/>
      <c r="F50" s="41"/>
      <c r="G50" s="41"/>
      <c r="H50" s="87"/>
      <c r="I50" s="42">
        <f t="shared" si="0"/>
        <v>0</v>
      </c>
    </row>
    <row r="51" spans="1:9" ht="45">
      <c r="A51" s="62" t="s">
        <v>100</v>
      </c>
      <c r="B51" s="43" t="s">
        <v>155</v>
      </c>
      <c r="C51" s="44">
        <v>18500</v>
      </c>
      <c r="D51" s="46" t="s">
        <v>128</v>
      </c>
      <c r="E51" s="41"/>
      <c r="F51" s="41"/>
      <c r="G51" s="41"/>
      <c r="H51" s="87"/>
      <c r="I51" s="42">
        <f t="shared" si="0"/>
        <v>0</v>
      </c>
    </row>
    <row r="52" spans="1:9">
      <c r="A52" s="62" t="s">
        <v>101</v>
      </c>
      <c r="B52" s="43" t="s">
        <v>156</v>
      </c>
      <c r="C52" s="44">
        <v>135000</v>
      </c>
      <c r="D52" s="46" t="s">
        <v>128</v>
      </c>
      <c r="E52" s="41"/>
      <c r="F52" s="41"/>
      <c r="G52" s="41"/>
      <c r="H52" s="87"/>
      <c r="I52" s="42">
        <f t="shared" si="0"/>
        <v>0</v>
      </c>
    </row>
    <row r="53" spans="1:9">
      <c r="A53" s="62" t="s">
        <v>102</v>
      </c>
      <c r="B53" s="43" t="s">
        <v>157</v>
      </c>
      <c r="C53" s="44">
        <v>21600</v>
      </c>
      <c r="D53" s="46" t="s">
        <v>128</v>
      </c>
      <c r="E53" s="41"/>
      <c r="F53" s="41"/>
      <c r="G53" s="41"/>
      <c r="H53" s="87"/>
      <c r="I53" s="42">
        <f t="shared" si="0"/>
        <v>0</v>
      </c>
    </row>
    <row r="54" spans="1:9" ht="30">
      <c r="A54" s="62" t="s">
        <v>103</v>
      </c>
      <c r="B54" s="43" t="s">
        <v>158</v>
      </c>
      <c r="C54" s="44">
        <v>78800</v>
      </c>
      <c r="D54" s="46" t="s">
        <v>128</v>
      </c>
      <c r="E54" s="41"/>
      <c r="F54" s="41"/>
      <c r="G54" s="41"/>
      <c r="H54" s="87"/>
      <c r="I54" s="42">
        <f t="shared" si="0"/>
        <v>0</v>
      </c>
    </row>
    <row r="55" spans="1:9" ht="135">
      <c r="A55" s="62" t="s">
        <v>104</v>
      </c>
      <c r="B55" s="43" t="s">
        <v>173</v>
      </c>
      <c r="C55" s="44">
        <v>3200</v>
      </c>
      <c r="D55" s="46" t="s">
        <v>171</v>
      </c>
      <c r="E55" s="41"/>
      <c r="F55" s="41"/>
      <c r="G55" s="41"/>
      <c r="H55" s="87"/>
      <c r="I55" s="42">
        <f t="shared" si="0"/>
        <v>0</v>
      </c>
    </row>
    <row r="56" spans="1:9" ht="45">
      <c r="A56" s="62" t="s">
        <v>105</v>
      </c>
      <c r="B56" s="43" t="s">
        <v>159</v>
      </c>
      <c r="C56" s="44">
        <v>10700</v>
      </c>
      <c r="D56" s="46" t="s">
        <v>128</v>
      </c>
      <c r="E56" s="41"/>
      <c r="F56" s="41"/>
      <c r="G56" s="41"/>
      <c r="H56" s="87"/>
      <c r="I56" s="42">
        <f t="shared" si="0"/>
        <v>0</v>
      </c>
    </row>
    <row r="57" spans="1:9">
      <c r="A57" s="62" t="s">
        <v>106</v>
      </c>
      <c r="B57" s="43" t="s">
        <v>160</v>
      </c>
      <c r="C57" s="44">
        <v>4900</v>
      </c>
      <c r="D57" s="46" t="s">
        <v>161</v>
      </c>
      <c r="E57" s="41"/>
      <c r="F57" s="41"/>
      <c r="G57" s="41"/>
      <c r="H57" s="87"/>
      <c r="I57" s="42">
        <f t="shared" si="0"/>
        <v>0</v>
      </c>
    </row>
    <row r="58" spans="1:9">
      <c r="A58" s="62" t="s">
        <v>107</v>
      </c>
      <c r="B58" s="43" t="s">
        <v>162</v>
      </c>
      <c r="C58" s="44">
        <v>850</v>
      </c>
      <c r="D58" s="46" t="s">
        <v>171</v>
      </c>
      <c r="E58" s="41"/>
      <c r="F58" s="41"/>
      <c r="G58" s="41"/>
      <c r="H58" s="87"/>
      <c r="I58" s="42">
        <f t="shared" si="0"/>
        <v>0</v>
      </c>
    </row>
    <row r="59" spans="1:9" ht="90">
      <c r="A59" s="62" t="s">
        <v>108</v>
      </c>
      <c r="B59" s="43" t="s">
        <v>163</v>
      </c>
      <c r="C59" s="44">
        <v>120</v>
      </c>
      <c r="D59" s="46" t="s">
        <v>164</v>
      </c>
      <c r="E59" s="41"/>
      <c r="F59" s="41"/>
      <c r="G59" s="41"/>
      <c r="H59" s="87"/>
      <c r="I59" s="42">
        <f t="shared" si="0"/>
        <v>0</v>
      </c>
    </row>
    <row r="60" spans="1:9" ht="75">
      <c r="A60" s="62" t="s">
        <v>109</v>
      </c>
      <c r="B60" s="43" t="s">
        <v>217</v>
      </c>
      <c r="C60" s="44">
        <v>5400</v>
      </c>
      <c r="D60" s="46" t="s">
        <v>171</v>
      </c>
      <c r="E60" s="41"/>
      <c r="F60" s="41"/>
      <c r="G60" s="41"/>
      <c r="H60" s="87"/>
      <c r="I60" s="42">
        <f t="shared" si="0"/>
        <v>0</v>
      </c>
    </row>
    <row r="61" spans="1:9" ht="90">
      <c r="A61" s="62" t="s">
        <v>110</v>
      </c>
      <c r="B61" s="43" t="s">
        <v>165</v>
      </c>
      <c r="C61" s="44">
        <v>4400</v>
      </c>
      <c r="D61" s="46" t="s">
        <v>128</v>
      </c>
      <c r="E61" s="41"/>
      <c r="F61" s="41"/>
      <c r="G61" s="41"/>
      <c r="H61" s="87"/>
      <c r="I61" s="42">
        <f t="shared" si="0"/>
        <v>0</v>
      </c>
    </row>
    <row r="62" spans="1:9" ht="90">
      <c r="A62" s="62" t="s">
        <v>111</v>
      </c>
      <c r="B62" s="43" t="s">
        <v>166</v>
      </c>
      <c r="C62" s="44">
        <v>2000</v>
      </c>
      <c r="D62" s="46" t="s">
        <v>128</v>
      </c>
      <c r="E62" s="41"/>
      <c r="F62" s="41"/>
      <c r="G62" s="41"/>
      <c r="H62" s="87"/>
      <c r="I62" s="42">
        <f t="shared" si="0"/>
        <v>0</v>
      </c>
    </row>
    <row r="63" spans="1:9" ht="150">
      <c r="A63" s="62" t="s">
        <v>112</v>
      </c>
      <c r="B63" s="43" t="s">
        <v>222</v>
      </c>
      <c r="C63" s="44">
        <v>5100</v>
      </c>
      <c r="D63" s="46" t="s">
        <v>128</v>
      </c>
      <c r="E63" s="41"/>
      <c r="F63" s="41"/>
      <c r="G63" s="41"/>
      <c r="H63" s="87"/>
      <c r="I63" s="42">
        <f t="shared" si="0"/>
        <v>0</v>
      </c>
    </row>
    <row r="64" spans="1:9" ht="120" customHeight="1">
      <c r="A64" s="62" t="s">
        <v>113</v>
      </c>
      <c r="B64" s="43" t="s">
        <v>223</v>
      </c>
      <c r="C64" s="44">
        <v>3700</v>
      </c>
      <c r="D64" s="46" t="s">
        <v>128</v>
      </c>
      <c r="E64" s="41"/>
      <c r="F64" s="41"/>
      <c r="G64" s="41"/>
      <c r="H64" s="87"/>
      <c r="I64" s="42">
        <f t="shared" si="0"/>
        <v>0</v>
      </c>
    </row>
    <row r="65" spans="1:9" ht="135">
      <c r="A65" s="62" t="s">
        <v>114</v>
      </c>
      <c r="B65" s="43" t="s">
        <v>224</v>
      </c>
      <c r="C65" s="44">
        <v>2800</v>
      </c>
      <c r="D65" s="46" t="s">
        <v>128</v>
      </c>
      <c r="E65" s="41"/>
      <c r="F65" s="41"/>
      <c r="G65" s="41"/>
      <c r="H65" s="87"/>
      <c r="I65" s="42">
        <f t="shared" si="0"/>
        <v>0</v>
      </c>
    </row>
    <row r="66" spans="1:9" ht="135">
      <c r="A66" s="62" t="s">
        <v>115</v>
      </c>
      <c r="B66" s="43" t="s">
        <v>225</v>
      </c>
      <c r="C66" s="44">
        <v>4100</v>
      </c>
      <c r="D66" s="46" t="s">
        <v>128</v>
      </c>
      <c r="E66" s="41"/>
      <c r="F66" s="41"/>
      <c r="G66" s="41"/>
      <c r="H66" s="87"/>
      <c r="I66" s="42">
        <f t="shared" si="0"/>
        <v>0</v>
      </c>
    </row>
    <row r="67" spans="1:9" ht="135">
      <c r="A67" s="62" t="s">
        <v>116</v>
      </c>
      <c r="B67" s="43" t="s">
        <v>226</v>
      </c>
      <c r="C67" s="44">
        <v>4000</v>
      </c>
      <c r="D67" s="46" t="s">
        <v>128</v>
      </c>
      <c r="E67" s="41"/>
      <c r="F67" s="41"/>
      <c r="G67" s="41"/>
      <c r="H67" s="87"/>
      <c r="I67" s="42">
        <f t="shared" si="0"/>
        <v>0</v>
      </c>
    </row>
    <row r="68" spans="1:9" ht="150">
      <c r="A68" s="62" t="s">
        <v>117</v>
      </c>
      <c r="B68" s="43" t="s">
        <v>227</v>
      </c>
      <c r="C68" s="44">
        <v>3200</v>
      </c>
      <c r="D68" s="46" t="s">
        <v>128</v>
      </c>
      <c r="E68" s="41"/>
      <c r="F68" s="41"/>
      <c r="G68" s="41"/>
      <c r="H68" s="87"/>
      <c r="I68" s="42">
        <f t="shared" si="0"/>
        <v>0</v>
      </c>
    </row>
    <row r="69" spans="1:9" ht="105">
      <c r="A69" s="62" t="s">
        <v>118</v>
      </c>
      <c r="B69" s="43" t="s">
        <v>228</v>
      </c>
      <c r="C69" s="44">
        <v>1600</v>
      </c>
      <c r="D69" s="46" t="s">
        <v>128</v>
      </c>
      <c r="E69" s="41"/>
      <c r="F69" s="41"/>
      <c r="G69" s="41"/>
      <c r="H69" s="87"/>
      <c r="I69" s="42">
        <f t="shared" si="0"/>
        <v>0</v>
      </c>
    </row>
    <row r="70" spans="1:9" ht="195">
      <c r="A70" s="62" t="s">
        <v>119</v>
      </c>
      <c r="B70" s="43" t="s">
        <v>167</v>
      </c>
      <c r="C70" s="44">
        <v>265000</v>
      </c>
      <c r="D70" s="46" t="s">
        <v>128</v>
      </c>
      <c r="E70" s="41"/>
      <c r="F70" s="41"/>
      <c r="G70" s="41"/>
      <c r="H70" s="87"/>
      <c r="I70" s="42">
        <f t="shared" si="0"/>
        <v>0</v>
      </c>
    </row>
    <row r="71" spans="1:9" ht="390">
      <c r="A71" s="62" t="s">
        <v>120</v>
      </c>
      <c r="B71" s="43" t="s">
        <v>174</v>
      </c>
      <c r="C71" s="44">
        <v>1981000</v>
      </c>
      <c r="D71" s="46" t="s">
        <v>128</v>
      </c>
      <c r="E71" s="41"/>
      <c r="F71" s="41"/>
      <c r="G71" s="41"/>
      <c r="H71" s="87"/>
      <c r="I71" s="42">
        <f t="shared" si="0"/>
        <v>0</v>
      </c>
    </row>
    <row r="72" spans="1:9" ht="138" customHeight="1">
      <c r="A72" s="62" t="s">
        <v>121</v>
      </c>
      <c r="B72" s="43" t="s">
        <v>238</v>
      </c>
      <c r="C72" s="44">
        <v>4000000</v>
      </c>
      <c r="D72" s="46" t="s">
        <v>168</v>
      </c>
      <c r="E72" s="41"/>
      <c r="F72" s="41"/>
      <c r="G72" s="41"/>
      <c r="H72" s="87"/>
      <c r="I72" s="42">
        <f t="shared" si="0"/>
        <v>0</v>
      </c>
    </row>
    <row r="73" spans="1:9" ht="211.5" customHeight="1">
      <c r="A73" s="62" t="s">
        <v>122</v>
      </c>
      <c r="B73" s="43" t="s">
        <v>239</v>
      </c>
      <c r="C73" s="44">
        <v>7000000</v>
      </c>
      <c r="D73" s="46" t="s">
        <v>168</v>
      </c>
      <c r="E73" s="41"/>
      <c r="F73" s="41"/>
      <c r="G73" s="41"/>
      <c r="H73" s="87"/>
      <c r="I73" s="42">
        <f t="shared" si="0"/>
        <v>0</v>
      </c>
    </row>
    <row r="75" spans="1:9" ht="118.5" customHeight="1">
      <c r="B75" s="54" t="s">
        <v>169</v>
      </c>
    </row>
    <row r="76" spans="1:9" ht="30">
      <c r="B76" s="54" t="s">
        <v>201</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B17" sqref="B17"/>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2</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81.5" customHeight="1">
      <c r="A10" s="62" t="s">
        <v>44</v>
      </c>
      <c r="B10" s="43" t="s">
        <v>229</v>
      </c>
      <c r="C10" s="44">
        <v>33200</v>
      </c>
      <c r="D10" s="46" t="s">
        <v>168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I11" sqref="I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3</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90">
      <c r="A10" s="62" t="s">
        <v>44</v>
      </c>
      <c r="B10" s="43" t="s">
        <v>202</v>
      </c>
      <c r="C10" s="44">
        <v>1533000</v>
      </c>
      <c r="D10" s="46" t="s">
        <v>168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4</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0">
      <c r="A10" s="62" t="s">
        <v>44</v>
      </c>
      <c r="B10" s="43" t="s">
        <v>175</v>
      </c>
      <c r="C10" s="44">
        <v>139000</v>
      </c>
      <c r="D10" s="46" t="s">
        <v>168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10" zoomScaleNormal="100" zoomScaleSheetLayoutView="100" zoomScalePageLayoutView="85" workbookViewId="0">
      <selection activeCell="B11" sqref="B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5</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176</v>
      </c>
      <c r="C10" s="44">
        <v>266000</v>
      </c>
      <c r="D10" s="46" t="s">
        <v>168</v>
      </c>
      <c r="E10" s="41"/>
      <c r="F10" s="41"/>
      <c r="G10" s="41"/>
      <c r="H10" s="87"/>
      <c r="I10" s="42">
        <f>ROUND(ROUND(C10,2)*ROUND(H10,4),2)</f>
        <v>0</v>
      </c>
    </row>
    <row r="11" spans="1:11" s="40" customFormat="1" ht="192.75" customHeight="1">
      <c r="A11" s="62" t="s">
        <v>45</v>
      </c>
      <c r="B11" s="43" t="s">
        <v>231</v>
      </c>
      <c r="C11" s="44">
        <v>600000</v>
      </c>
      <c r="D11" s="46" t="s">
        <v>168</v>
      </c>
      <c r="E11" s="41"/>
      <c r="F11" s="41"/>
      <c r="G11" s="41"/>
      <c r="H11" s="87"/>
      <c r="I11" s="42">
        <f t="shared" ref="I11:I13" si="0">ROUND(ROUND(C11,2)*ROUND(H11,4),2)</f>
        <v>0</v>
      </c>
    </row>
    <row r="12" spans="1:11" s="40" customFormat="1" ht="195">
      <c r="A12" s="62" t="s">
        <v>46</v>
      </c>
      <c r="B12" s="43" t="s">
        <v>177</v>
      </c>
      <c r="C12" s="44">
        <v>360</v>
      </c>
      <c r="D12" s="46" t="s">
        <v>168</v>
      </c>
      <c r="E12" s="41"/>
      <c r="F12" s="41"/>
      <c r="G12" s="41"/>
      <c r="H12" s="87"/>
      <c r="I12" s="42">
        <f t="shared" si="0"/>
        <v>0</v>
      </c>
    </row>
    <row r="13" spans="1:11" ht="150">
      <c r="A13" s="62" t="s">
        <v>47</v>
      </c>
      <c r="B13" s="43" t="s">
        <v>230</v>
      </c>
      <c r="C13" s="44">
        <v>1100</v>
      </c>
      <c r="D13" s="46" t="s">
        <v>168</v>
      </c>
      <c r="E13" s="41"/>
      <c r="F13" s="41"/>
      <c r="G13" s="41"/>
      <c r="H13" s="87"/>
      <c r="I13"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6</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178</v>
      </c>
      <c r="C10" s="44">
        <v>280000</v>
      </c>
      <c r="D10" s="46" t="s">
        <v>168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1" sqref="H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7</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179</v>
      </c>
      <c r="C10" s="44">
        <v>4700</v>
      </c>
      <c r="D10" s="46" t="s">
        <v>161</v>
      </c>
      <c r="E10" s="41"/>
      <c r="F10" s="41"/>
      <c r="G10" s="41"/>
      <c r="H10" s="87"/>
      <c r="I10" s="42">
        <f>ROUND(ROUND(C10,2)*ROUND(H10,4),2)</f>
        <v>0</v>
      </c>
    </row>
    <row r="11" spans="1:11" s="40" customFormat="1" ht="45">
      <c r="A11" s="62" t="s">
        <v>45</v>
      </c>
      <c r="B11" s="43" t="s">
        <v>180</v>
      </c>
      <c r="C11" s="44">
        <v>10300</v>
      </c>
      <c r="D11" s="46" t="s">
        <v>161</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2" zoomScaleNormal="100" zoomScaleSheetLayoutView="100" zoomScalePageLayoutView="85" workbookViewId="0">
      <selection activeCell="B13" sqref="B13"/>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8</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181</v>
      </c>
      <c r="C10" s="44">
        <v>65000</v>
      </c>
      <c r="D10" s="46" t="s">
        <v>128</v>
      </c>
      <c r="E10" s="41"/>
      <c r="F10" s="41"/>
      <c r="G10" s="41"/>
      <c r="H10" s="87"/>
      <c r="I10" s="42">
        <f>ROUND(ROUND(C10,2)*ROUND(H10,4),2)</f>
        <v>0</v>
      </c>
    </row>
    <row r="11" spans="1:11" s="40" customFormat="1" ht="201" customHeight="1">
      <c r="A11" s="62" t="s">
        <v>45</v>
      </c>
      <c r="B11" s="43" t="s">
        <v>211</v>
      </c>
      <c r="C11" s="44">
        <v>671000</v>
      </c>
      <c r="D11" s="46" t="s">
        <v>128</v>
      </c>
      <c r="E11" s="41"/>
      <c r="F11" s="41"/>
      <c r="G11" s="41"/>
      <c r="H11" s="87"/>
      <c r="I11" s="42">
        <f t="shared" ref="I11:I12" si="0">ROUND(ROUND(C11,2)*ROUND(H11,4),2)</f>
        <v>0</v>
      </c>
    </row>
    <row r="12" spans="1:11" ht="285.75" customHeight="1">
      <c r="A12" s="62" t="s">
        <v>46</v>
      </c>
      <c r="B12" s="43" t="s">
        <v>212</v>
      </c>
      <c r="C12" s="44">
        <v>105000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2020-12-23T06:35:07Z</cp:lastPrinted>
  <dcterms:created xsi:type="dcterms:W3CDTF">2003-05-16T10:10:29Z</dcterms:created>
  <dcterms:modified xsi:type="dcterms:W3CDTF">2021-02-17T09:54:18Z</dcterms:modified>
</cp:coreProperties>
</file>