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1" activeTab="0"/>
  </bookViews>
  <sheets>
    <sheet name="załącznik nr 1a" sheetId="1" r:id="rId1"/>
  </sheets>
  <definedNames>
    <definedName name="_xlnm.Print_Area" localSheetId="0">'załącznik nr 1a'!$A$1:$J$41</definedName>
  </definedNames>
  <calcPr fullCalcOnLoad="1"/>
</workbook>
</file>

<file path=xl/sharedStrings.xml><?xml version="1.0" encoding="utf-8"?>
<sst xmlns="http://schemas.openxmlformats.org/spreadsheetml/2006/main" count="43" uniqueCount="40">
  <si>
    <t>1.</t>
  </si>
  <si>
    <t>Poz.</t>
  </si>
  <si>
    <t>Przedmiot zamówienia</t>
  </si>
  <si>
    <t>Nazwa oferowanego produktu</t>
  </si>
  <si>
    <t>Numer katalogowy</t>
  </si>
  <si>
    <t>Lp.</t>
  </si>
  <si>
    <t>Ilość</t>
  </si>
  <si>
    <t>Cena brutto oferowanej ilości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</si>
  <si>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</si>
  <si>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</si>
  <si>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</si>
  <si>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</si>
  <si>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</si>
  <si>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</si>
  <si>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</si>
  <si>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</si>
  <si>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Załącznik nr ….. do umowy</t>
  </si>
  <si>
    <t>Szczegółowy arkusz cenowy</t>
  </si>
  <si>
    <t>DFP.271.167.2018.AJ</t>
  </si>
  <si>
    <t>Odczynniki, kontroli i wszystkich materiałów eksploatacyjnych i zużywalnych , koniecznych  do oznaczania parametrów układu krzepnięcia metodą tromboelastometryczną.</t>
  </si>
  <si>
    <t>Szacunkowa ilość łącznie wykonanych oznaczeń(kontroli +kalibracji + badań pacjentów) w okresie 36 miesięcy</t>
  </si>
  <si>
    <t>Dzierżawa urządzeń:</t>
  </si>
  <si>
    <t>Przedmiot</t>
  </si>
  <si>
    <t>Jm</t>
  </si>
  <si>
    <t>Opis dzierżawionych urządzeń</t>
  </si>
  <si>
    <t>Koszt brutto za 1 miesiąc dzierżawy 1 urządzenia</t>
  </si>
  <si>
    <t>Koszt brutto za 36 miesięcy dzierżawy za 1 urządzenie</t>
  </si>
  <si>
    <t xml:space="preserve">Dzierżawa 1 sztuki urządzenia
</t>
  </si>
  <si>
    <t>miesiąc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</si>
  <si>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</si>
  <si>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RAZEM</t>
  </si>
  <si>
    <t>SUMA</t>
  </si>
  <si>
    <t>Koszt zużycia energii elektrycznej:</t>
  </si>
  <si>
    <t>Moc oferowanego urządzenia
(1 szt) w watach [W]</t>
  </si>
  <si>
    <t>Założony czas pracy urządzenia (1 szt) 
w godzinach [h]</t>
  </si>
  <si>
    <t>Przyjety koszt 1 kWH [zł]</t>
  </si>
  <si>
    <t xml:space="preserve">Koszt zużycia energii elektrycznej 
</t>
  </si>
  <si>
    <t>a/tromboelastometr</t>
  </si>
  <si>
    <r>
      <t xml:space="preserve">1.                                 2.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
3.                                             4.                                                    5.</t>
    </r>
    <r>
      <rPr>
        <i/>
        <sz val="12"/>
        <rFont val="Times New Roman"/>
        <family val="1"/>
      </rPr>
      <t>(można wypełnić przy zawieraniu umowy)</t>
    </r>
    <r>
      <rPr>
        <sz val="12"/>
        <rFont val="Times New Roman"/>
        <family val="1"/>
      </rPr>
      <t xml:space="preserve">
                             </t>
    </r>
  </si>
  <si>
    <t>Koszt zużycia energii elektrycznej 
(1szt. urządzenia)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</si>
</sst>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5" fontId="5" fillId="33" borderId="1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4" fontId="4" fillId="33" borderId="10" xfId="0" applyNumberFormat="1" applyFont="1" applyFill="1" applyBorder="1" applyAlignment="1" applyProtection="1">
      <alignment vertical="center" wrapText="1"/>
      <protection/>
    </xf>
    <xf numFmtId="4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1" fontId="44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44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44" fontId="44" fillId="35" borderId="0" xfId="0" applyNumberFormat="1" applyFont="1" applyFill="1" applyBorder="1" applyAlignment="1" applyProtection="1">
      <alignment horizontal="left" vertical="top" wrapText="1"/>
      <protection locked="0"/>
    </xf>
    <xf numFmtId="0" fontId="44" fillId="35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44" fillId="3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" fontId="44" fillId="0" borderId="0" xfId="0" applyNumberFormat="1" applyFont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4" fillId="0" borderId="10" xfId="0" applyNumberFormat="1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4" fillId="0" borderId="10" xfId="0" applyNumberFormat="1" applyFont="1" applyFill="1" applyBorder="1" applyAlignment="1">
      <alignment horizontal="left" vertical="top" wrapText="1"/>
    </xf>
    <xf numFmtId="3" fontId="44" fillId="0" borderId="12" xfId="0" applyNumberFormat="1" applyFont="1" applyFill="1" applyBorder="1" applyAlignment="1" applyProtection="1">
      <alignment horizontal="center" vertical="top" wrapText="1"/>
      <protection/>
    </xf>
    <xf numFmtId="3" fontId="44" fillId="0" borderId="13" xfId="0" applyNumberFormat="1" applyFont="1" applyFill="1" applyBorder="1" applyAlignment="1" applyProtection="1">
      <alignment horizontal="center" vertical="top" wrapText="1"/>
      <protection/>
    </xf>
    <xf numFmtId="44" fontId="44" fillId="0" borderId="14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44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6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44" fontId="4" fillId="0" borderId="0" xfId="0" applyNumberFormat="1" applyFont="1" applyFill="1" applyBorder="1" applyAlignment="1" applyProtection="1">
      <alignment wrapText="1"/>
      <protection/>
    </xf>
    <xf numFmtId="0" fontId="4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44" fontId="4" fillId="33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36" borderId="0" xfId="60" applyFont="1" applyFill="1" applyBorder="1" applyAlignment="1">
      <alignment horizontal="left" vertical="center" wrapText="1"/>
      <protection/>
    </xf>
    <xf numFmtId="0" fontId="44" fillId="0" borderId="15" xfId="0" applyFont="1" applyFill="1" applyBorder="1" applyAlignment="1" applyProtection="1">
      <alignment vertical="center" wrapText="1"/>
      <protection locked="0"/>
    </xf>
    <xf numFmtId="49" fontId="4" fillId="36" borderId="12" xfId="0" applyNumberFormat="1" applyFont="1" applyFill="1" applyBorder="1" applyAlignment="1" applyProtection="1">
      <alignment horizontal="right" vertical="center" wrapText="1"/>
      <protection/>
    </xf>
    <xf numFmtId="49" fontId="4" fillId="36" borderId="16" xfId="0" applyNumberFormat="1" applyFont="1" applyFill="1" applyBorder="1" applyAlignment="1" applyProtection="1">
      <alignment horizontal="right" vertical="center" wrapText="1"/>
      <protection/>
    </xf>
    <xf numFmtId="49" fontId="4" fillId="36" borderId="13" xfId="0" applyNumberFormat="1" applyFont="1" applyFill="1" applyBorder="1" applyAlignment="1" applyProtection="1">
      <alignment horizontal="right" vertical="center" wrapText="1"/>
      <protection/>
    </xf>
    <xf numFmtId="3" fontId="44" fillId="0" borderId="12" xfId="0" applyNumberFormat="1" applyFont="1" applyFill="1" applyBorder="1" applyAlignment="1" applyProtection="1">
      <alignment horizontal="center" vertical="top" wrapText="1"/>
      <protection/>
    </xf>
    <xf numFmtId="3" fontId="44" fillId="0" borderId="13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 horizontal="center" vertical="top" wrapText="1"/>
    </xf>
    <xf numFmtId="175" fontId="45" fillId="34" borderId="12" xfId="45" applyNumberFormat="1" applyFont="1" applyFill="1" applyBorder="1" applyAlignment="1">
      <alignment horizontal="center" vertical="center" wrapText="1"/>
    </xf>
    <xf numFmtId="175" fontId="45" fillId="34" borderId="13" xfId="45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top" wrapText="1"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46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44" fillId="0" borderId="12" xfId="42" applyNumberFormat="1" applyFont="1" applyFill="1" applyBorder="1" applyAlignment="1" applyProtection="1">
      <alignment horizontal="center" vertical="center" wrapText="1"/>
      <protection locked="0"/>
    </xf>
    <xf numFmtId="175" fontId="44" fillId="0" borderId="13" xfId="4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45" fillId="0" borderId="11" xfId="0" applyFont="1" applyBorder="1" applyAlignment="1">
      <alignment horizontal="left" vertical="top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 8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tabSelected="1" zoomScale="84" zoomScaleNormal="84" zoomScaleSheetLayoutView="90" workbookViewId="0" topLeftCell="A37">
      <selection activeCell="J57" sqref="J57"/>
    </sheetView>
  </sheetViews>
  <sheetFormatPr defaultColWidth="9.00390625" defaultRowHeight="12.75"/>
  <cols>
    <col min="1" max="1" width="5.875" style="13" customWidth="1"/>
    <col min="2" max="2" width="57.00390625" style="14" customWidth="1"/>
    <col min="3" max="3" width="16.625" style="18" customWidth="1"/>
    <col min="4" max="4" width="28.00390625" style="15" customWidth="1"/>
    <col min="5" max="5" width="25.25390625" style="14" customWidth="1"/>
    <col min="6" max="8" width="19.25390625" style="14" customWidth="1"/>
    <col min="9" max="9" width="18.25390625" style="14" customWidth="1"/>
    <col min="10" max="10" width="19.875" style="14" customWidth="1"/>
    <col min="11" max="11" width="8.00390625" style="14" customWidth="1"/>
    <col min="12" max="12" width="15.875" style="14" customWidth="1"/>
    <col min="13" max="13" width="15.875" style="16" customWidth="1"/>
    <col min="14" max="14" width="15.875" style="14" customWidth="1"/>
    <col min="15" max="16" width="14.25390625" style="14" customWidth="1"/>
    <col min="17" max="16384" width="9.125" style="14" customWidth="1"/>
  </cols>
  <sheetData>
    <row r="1" spans="2:16" ht="15.75">
      <c r="B1" s="69" t="s">
        <v>18</v>
      </c>
      <c r="C1" s="14"/>
      <c r="I1" s="86" t="s">
        <v>14</v>
      </c>
      <c r="J1" s="86"/>
      <c r="O1" s="17"/>
      <c r="P1" s="17"/>
    </row>
    <row r="2" spans="9:10" ht="30" customHeight="1">
      <c r="I2" s="85" t="s">
        <v>16</v>
      </c>
      <c r="J2" s="85"/>
    </row>
    <row r="3" spans="2:10" ht="15.75">
      <c r="B3" s="19"/>
      <c r="C3" s="20"/>
      <c r="D3" s="21"/>
      <c r="E3" s="22"/>
      <c r="F3" s="1"/>
      <c r="G3" s="20"/>
      <c r="H3" s="1"/>
      <c r="I3" s="20"/>
      <c r="J3" s="23"/>
    </row>
    <row r="4" spans="2:10" ht="15.75">
      <c r="B4" s="19"/>
      <c r="C4" s="20"/>
      <c r="D4" s="21"/>
      <c r="E4" s="22"/>
      <c r="F4" s="1"/>
      <c r="G4" s="20"/>
      <c r="H4" s="1"/>
      <c r="I4" s="20"/>
      <c r="J4" s="23"/>
    </row>
    <row r="5" spans="2:10" ht="15.75">
      <c r="B5" s="24"/>
      <c r="C5" s="25"/>
      <c r="D5" s="21"/>
      <c r="E5" s="22"/>
      <c r="F5" s="1"/>
      <c r="G5" s="1"/>
      <c r="H5" s="1"/>
      <c r="I5" s="1"/>
      <c r="J5" s="1"/>
    </row>
    <row r="6" spans="1:12" s="30" customFormat="1" ht="57" customHeight="1">
      <c r="A6" s="26" t="s">
        <v>1</v>
      </c>
      <c r="B6" s="26" t="s">
        <v>2</v>
      </c>
      <c r="C6" s="81" t="s">
        <v>20</v>
      </c>
      <c r="D6" s="82"/>
      <c r="E6" s="27"/>
      <c r="F6" s="28"/>
      <c r="G6" s="29"/>
      <c r="H6" s="29"/>
      <c r="I6" s="29"/>
      <c r="J6" s="29"/>
      <c r="K6" s="14"/>
      <c r="L6" s="14"/>
    </row>
    <row r="7" spans="1:12" s="30" customFormat="1" ht="84.75" customHeight="1">
      <c r="A7" s="31" t="s">
        <v>0</v>
      </c>
      <c r="B7" s="32" t="s">
        <v>19</v>
      </c>
      <c r="C7" s="83">
        <v>1000</v>
      </c>
      <c r="D7" s="84"/>
      <c r="E7" s="27"/>
      <c r="F7" s="28"/>
      <c r="G7" s="29"/>
      <c r="H7" s="29"/>
      <c r="I7" s="29"/>
      <c r="J7" s="29"/>
      <c r="K7" s="14"/>
      <c r="L7" s="14"/>
    </row>
    <row r="8" spans="1:12" s="30" customFormat="1" ht="15.75">
      <c r="A8" s="33"/>
      <c r="B8" s="34"/>
      <c r="C8" s="35"/>
      <c r="D8" s="36"/>
      <c r="E8" s="1"/>
      <c r="F8" s="28"/>
      <c r="G8" s="29"/>
      <c r="H8" s="29"/>
      <c r="I8" s="29"/>
      <c r="J8" s="29"/>
      <c r="K8" s="14"/>
      <c r="L8" s="14"/>
    </row>
    <row r="9" spans="1:13" ht="15.75">
      <c r="A9" s="77" t="s">
        <v>17</v>
      </c>
      <c r="B9" s="77"/>
      <c r="C9" s="77"/>
      <c r="D9" s="77"/>
      <c r="E9" s="77"/>
      <c r="F9" s="77"/>
      <c r="G9" s="77"/>
      <c r="H9" s="77"/>
      <c r="I9" s="77"/>
      <c r="J9" s="77"/>
      <c r="M9" s="14"/>
    </row>
    <row r="10" spans="1:13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M10" s="14"/>
    </row>
    <row r="11" spans="1:13" ht="39.75" customHeight="1">
      <c r="A11" s="80" t="s">
        <v>12</v>
      </c>
      <c r="B11" s="80"/>
      <c r="C11" s="80"/>
      <c r="D11" s="80"/>
      <c r="E11" s="80"/>
      <c r="F11" s="80"/>
      <c r="G11" s="38"/>
      <c r="H11" s="37"/>
      <c r="I11" s="37"/>
      <c r="J11" s="37"/>
      <c r="M11" s="14"/>
    </row>
    <row r="12" spans="1:13" ht="18.75" customHeight="1">
      <c r="A12" s="91" t="s">
        <v>13</v>
      </c>
      <c r="B12" s="91"/>
      <c r="C12" s="39"/>
      <c r="D12" s="40"/>
      <c r="E12" s="40"/>
      <c r="F12" s="40"/>
      <c r="G12" s="41"/>
      <c r="H12" s="41"/>
      <c r="I12" s="41"/>
      <c r="J12" s="41"/>
      <c r="M12" s="14"/>
    </row>
    <row r="13" spans="1:13" ht="52.5" customHeight="1">
      <c r="A13" s="42" t="s">
        <v>5</v>
      </c>
      <c r="B13" s="42" t="s">
        <v>2</v>
      </c>
      <c r="C13" s="78" t="s">
        <v>6</v>
      </c>
      <c r="D13" s="79"/>
      <c r="E13" s="42" t="s">
        <v>3</v>
      </c>
      <c r="F13" s="42" t="s">
        <v>4</v>
      </c>
      <c r="G13" s="42" t="s">
        <v>8</v>
      </c>
      <c r="H13" s="42" t="s">
        <v>9</v>
      </c>
      <c r="I13" s="26" t="s">
        <v>10</v>
      </c>
      <c r="J13" s="26" t="s">
        <v>7</v>
      </c>
      <c r="M13" s="14"/>
    </row>
    <row r="14" spans="1:13" ht="15.75">
      <c r="A14" s="43"/>
      <c r="B14" s="44"/>
      <c r="C14" s="75"/>
      <c r="D14" s="76"/>
      <c r="E14" s="45"/>
      <c r="F14" s="46"/>
      <c r="G14" s="46"/>
      <c r="H14" s="46"/>
      <c r="I14" s="47"/>
      <c r="J14" s="48"/>
      <c r="M14" s="14"/>
    </row>
    <row r="15" spans="1:13" ht="15.75">
      <c r="A15" s="43"/>
      <c r="B15" s="44"/>
      <c r="C15" s="75"/>
      <c r="D15" s="76"/>
      <c r="E15" s="45"/>
      <c r="F15" s="46"/>
      <c r="G15" s="46"/>
      <c r="H15" s="46"/>
      <c r="I15" s="47"/>
      <c r="J15" s="48"/>
      <c r="M15" s="14"/>
    </row>
    <row r="16" spans="1:13" ht="15.75">
      <c r="A16" s="43"/>
      <c r="B16" s="44"/>
      <c r="C16" s="75"/>
      <c r="D16" s="76"/>
      <c r="E16" s="45"/>
      <c r="F16" s="46"/>
      <c r="G16" s="46"/>
      <c r="H16" s="46"/>
      <c r="I16" s="47"/>
      <c r="J16" s="48"/>
      <c r="M16" s="14"/>
    </row>
    <row r="17" spans="1:13" ht="15.75">
      <c r="A17" s="43"/>
      <c r="B17" s="44"/>
      <c r="C17" s="75"/>
      <c r="D17" s="76"/>
      <c r="E17" s="45"/>
      <c r="F17" s="46"/>
      <c r="G17" s="46"/>
      <c r="H17" s="46"/>
      <c r="I17" s="47"/>
      <c r="J17" s="48"/>
      <c r="M17" s="14"/>
    </row>
    <row r="18" spans="1:13" ht="15.75">
      <c r="A18" s="43"/>
      <c r="B18" s="44"/>
      <c r="C18" s="75"/>
      <c r="D18" s="76"/>
      <c r="E18" s="45"/>
      <c r="F18" s="46"/>
      <c r="G18" s="46"/>
      <c r="H18" s="46"/>
      <c r="I18" s="47"/>
      <c r="J18" s="48"/>
      <c r="M18" s="14"/>
    </row>
    <row r="19" spans="1:13" ht="15.75">
      <c r="A19" s="43"/>
      <c r="B19" s="44"/>
      <c r="C19" s="75"/>
      <c r="D19" s="76"/>
      <c r="E19" s="45"/>
      <c r="F19" s="46"/>
      <c r="G19" s="46"/>
      <c r="H19" s="46"/>
      <c r="I19" s="47"/>
      <c r="J19" s="48"/>
      <c r="M19" s="14"/>
    </row>
    <row r="20" spans="1:13" ht="15.75">
      <c r="A20" s="43"/>
      <c r="B20" s="44"/>
      <c r="C20" s="75"/>
      <c r="D20" s="76"/>
      <c r="E20" s="45"/>
      <c r="F20" s="46"/>
      <c r="G20" s="46"/>
      <c r="H20" s="46"/>
      <c r="I20" s="47"/>
      <c r="J20" s="48"/>
      <c r="M20" s="14"/>
    </row>
    <row r="21" spans="1:13" ht="15.75">
      <c r="A21" s="43"/>
      <c r="B21" s="44"/>
      <c r="C21" s="75"/>
      <c r="D21" s="76"/>
      <c r="E21" s="45"/>
      <c r="F21" s="46"/>
      <c r="G21" s="46"/>
      <c r="H21" s="46"/>
      <c r="I21" s="47"/>
      <c r="J21" s="48"/>
      <c r="M21" s="14"/>
    </row>
    <row r="22" spans="1:13" ht="15.75">
      <c r="A22" s="43"/>
      <c r="B22" s="44"/>
      <c r="C22" s="75"/>
      <c r="D22" s="76"/>
      <c r="E22" s="45"/>
      <c r="F22" s="46"/>
      <c r="G22" s="46"/>
      <c r="H22" s="46"/>
      <c r="I22" s="47"/>
      <c r="J22" s="48"/>
      <c r="M22" s="14"/>
    </row>
    <row r="23" spans="1:13" ht="15.75">
      <c r="A23" s="43"/>
      <c r="B23" s="44"/>
      <c r="C23" s="75"/>
      <c r="D23" s="76"/>
      <c r="E23" s="45"/>
      <c r="F23" s="46"/>
      <c r="G23" s="46"/>
      <c r="H23" s="46"/>
      <c r="I23" s="47"/>
      <c r="J23" s="48"/>
      <c r="M23" s="14"/>
    </row>
    <row r="24" spans="1:13" ht="15.75">
      <c r="A24" s="43"/>
      <c r="B24" s="44"/>
      <c r="C24" s="75"/>
      <c r="D24" s="76"/>
      <c r="E24" s="45"/>
      <c r="F24" s="46"/>
      <c r="G24" s="46"/>
      <c r="H24" s="46"/>
      <c r="I24" s="47"/>
      <c r="J24" s="48"/>
      <c r="M24" s="14"/>
    </row>
    <row r="25" spans="1:13" ht="15.75">
      <c r="A25" s="43"/>
      <c r="B25" s="44"/>
      <c r="C25" s="75"/>
      <c r="D25" s="76"/>
      <c r="E25" s="45"/>
      <c r="F25" s="46"/>
      <c r="G25" s="46"/>
      <c r="H25" s="46"/>
      <c r="I25" s="47"/>
      <c r="J25" s="48"/>
      <c r="M25" s="14"/>
    </row>
    <row r="26" spans="1:13" ht="15.75">
      <c r="A26" s="43"/>
      <c r="B26" s="44"/>
      <c r="C26" s="49"/>
      <c r="D26" s="50"/>
      <c r="E26" s="45"/>
      <c r="F26" s="46"/>
      <c r="G26" s="46"/>
      <c r="H26" s="46"/>
      <c r="I26" s="47"/>
      <c r="J26" s="48"/>
      <c r="M26" s="14"/>
    </row>
    <row r="27" spans="1:13" ht="15.75">
      <c r="A27" s="43"/>
      <c r="B27" s="44"/>
      <c r="C27" s="49"/>
      <c r="D27" s="50"/>
      <c r="E27" s="45"/>
      <c r="F27" s="46"/>
      <c r="G27" s="46"/>
      <c r="H27" s="46"/>
      <c r="I27" s="47"/>
      <c r="J27" s="48"/>
      <c r="M27" s="14"/>
    </row>
    <row r="28" spans="1:13" ht="15.75">
      <c r="A28" s="43"/>
      <c r="B28" s="44"/>
      <c r="C28" s="49"/>
      <c r="D28" s="50"/>
      <c r="E28" s="45"/>
      <c r="F28" s="46"/>
      <c r="G28" s="46"/>
      <c r="H28" s="46"/>
      <c r="I28" s="47"/>
      <c r="J28" s="48"/>
      <c r="M28" s="14"/>
    </row>
    <row r="29" spans="1:13" ht="15.75">
      <c r="A29" s="43"/>
      <c r="B29" s="44"/>
      <c r="C29" s="49"/>
      <c r="D29" s="50"/>
      <c r="E29" s="45"/>
      <c r="F29" s="46"/>
      <c r="G29" s="46"/>
      <c r="H29" s="46"/>
      <c r="I29" s="47"/>
      <c r="J29" s="48"/>
      <c r="M29" s="14"/>
    </row>
    <row r="30" spans="1:13" ht="15.75">
      <c r="A30" s="43"/>
      <c r="B30" s="44"/>
      <c r="C30" s="49"/>
      <c r="D30" s="50"/>
      <c r="E30" s="45"/>
      <c r="F30" s="46"/>
      <c r="G30" s="46"/>
      <c r="H30" s="46"/>
      <c r="I30" s="47"/>
      <c r="J30" s="48"/>
      <c r="M30" s="14"/>
    </row>
    <row r="31" spans="1:13" ht="15.75">
      <c r="A31" s="43"/>
      <c r="B31" s="44"/>
      <c r="C31" s="49"/>
      <c r="D31" s="50"/>
      <c r="E31" s="45"/>
      <c r="F31" s="46"/>
      <c r="G31" s="46"/>
      <c r="H31" s="46"/>
      <c r="I31" s="47"/>
      <c r="J31" s="48"/>
      <c r="M31" s="14"/>
    </row>
    <row r="32" spans="1:13" ht="15.75">
      <c r="A32" s="43"/>
      <c r="B32" s="44"/>
      <c r="C32" s="49"/>
      <c r="D32" s="50"/>
      <c r="E32" s="45"/>
      <c r="F32" s="46"/>
      <c r="G32" s="46"/>
      <c r="H32" s="46"/>
      <c r="I32" s="47"/>
      <c r="J32" s="48"/>
      <c r="M32" s="14"/>
    </row>
    <row r="33" spans="1:13" ht="15.75">
      <c r="A33" s="43"/>
      <c r="B33" s="44"/>
      <c r="C33" s="49"/>
      <c r="D33" s="50"/>
      <c r="E33" s="45"/>
      <c r="F33" s="46"/>
      <c r="G33" s="46"/>
      <c r="H33" s="46"/>
      <c r="I33" s="47"/>
      <c r="J33" s="48"/>
      <c r="M33" s="14"/>
    </row>
    <row r="34" spans="1:13" ht="15.75">
      <c r="A34" s="43"/>
      <c r="B34" s="44"/>
      <c r="C34" s="49"/>
      <c r="D34" s="50"/>
      <c r="E34" s="45"/>
      <c r="F34" s="46"/>
      <c r="G34" s="46"/>
      <c r="H34" s="46"/>
      <c r="I34" s="47"/>
      <c r="J34" s="48"/>
      <c r="M34" s="14"/>
    </row>
    <row r="35" spans="1:13" ht="15.75">
      <c r="A35" s="43"/>
      <c r="B35" s="44"/>
      <c r="C35" s="49"/>
      <c r="D35" s="50"/>
      <c r="E35" s="45"/>
      <c r="F35" s="46"/>
      <c r="G35" s="46"/>
      <c r="H35" s="46"/>
      <c r="I35" s="47"/>
      <c r="J35" s="48"/>
      <c r="M35" s="14"/>
    </row>
    <row r="36" spans="1:13" ht="15.75">
      <c r="A36" s="43"/>
      <c r="B36" s="44"/>
      <c r="C36" s="75"/>
      <c r="D36" s="76"/>
      <c r="E36" s="45"/>
      <c r="F36" s="46"/>
      <c r="G36" s="46"/>
      <c r="H36" s="46"/>
      <c r="I36" s="47"/>
      <c r="J36" s="48"/>
      <c r="M36" s="14"/>
    </row>
    <row r="37" spans="1:13" ht="15.75">
      <c r="A37" s="43"/>
      <c r="B37" s="44"/>
      <c r="C37" s="49"/>
      <c r="D37" s="50"/>
      <c r="E37" s="45"/>
      <c r="F37" s="46"/>
      <c r="G37" s="46"/>
      <c r="H37" s="46"/>
      <c r="I37" s="47"/>
      <c r="J37" s="48"/>
      <c r="M37" s="14"/>
    </row>
    <row r="38" spans="1:13" ht="15.75">
      <c r="A38" s="43"/>
      <c r="B38" s="44"/>
      <c r="C38" s="75"/>
      <c r="D38" s="76"/>
      <c r="E38" s="45"/>
      <c r="F38" s="46"/>
      <c r="G38" s="46"/>
      <c r="H38" s="46"/>
      <c r="I38" s="47"/>
      <c r="J38" s="48"/>
      <c r="M38" s="14"/>
    </row>
    <row r="39" spans="1:13" ht="15.75">
      <c r="A39" s="43"/>
      <c r="B39" s="44"/>
      <c r="C39" s="75"/>
      <c r="D39" s="76"/>
      <c r="E39" s="45"/>
      <c r="F39" s="46"/>
      <c r="G39" s="46"/>
      <c r="H39" s="46"/>
      <c r="I39" s="47"/>
      <c r="J39" s="48"/>
      <c r="M39" s="14"/>
    </row>
    <row r="40" spans="1:13" ht="15.75">
      <c r="A40" s="72" t="s">
        <v>15</v>
      </c>
      <c r="B40" s="73"/>
      <c r="C40" s="73"/>
      <c r="D40" s="73"/>
      <c r="E40" s="73"/>
      <c r="F40" s="73"/>
      <c r="G40" s="73"/>
      <c r="H40" s="73"/>
      <c r="I40" s="74"/>
      <c r="J40" s="51">
        <f>SUM(J14:J39)</f>
        <v>0</v>
      </c>
      <c r="M40" s="14"/>
    </row>
    <row r="41" spans="1:13" ht="75" customHeight="1">
      <c r="A41" s="71" t="s">
        <v>11</v>
      </c>
      <c r="B41" s="71"/>
      <c r="C41" s="71"/>
      <c r="D41" s="71"/>
      <c r="E41" s="71"/>
      <c r="F41" s="71"/>
      <c r="G41" s="71"/>
      <c r="H41" s="71"/>
      <c r="I41" s="71"/>
      <c r="J41" s="71"/>
      <c r="M41" s="14"/>
    </row>
    <row r="42" spans="1:13" ht="14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M42" s="14"/>
    </row>
    <row r="43" spans="13:15" ht="15.75">
      <c r="M43" s="14"/>
      <c r="O43" s="16"/>
    </row>
    <row r="44" spans="13:15" ht="15.75">
      <c r="M44" s="14"/>
      <c r="O44" s="16"/>
    </row>
    <row r="45" spans="2:15" ht="15.75">
      <c r="B45" s="70" t="s">
        <v>18</v>
      </c>
      <c r="C45" s="53"/>
      <c r="D45" s="53"/>
      <c r="E45" s="54"/>
      <c r="F45" s="54"/>
      <c r="G45" s="55"/>
      <c r="H45" s="56"/>
      <c r="M45" s="14"/>
      <c r="O45" s="16"/>
    </row>
    <row r="46" spans="2:15" ht="15.75">
      <c r="B46" s="57" t="s">
        <v>21</v>
      </c>
      <c r="C46" s="53"/>
      <c r="D46" s="53"/>
      <c r="E46" s="54"/>
      <c r="F46" s="54"/>
      <c r="G46" s="58"/>
      <c r="H46" s="59"/>
      <c r="M46" s="14"/>
      <c r="O46" s="16"/>
    </row>
    <row r="47" spans="2:15" ht="47.25">
      <c r="B47" s="60" t="s">
        <v>22</v>
      </c>
      <c r="C47" s="61" t="s">
        <v>23</v>
      </c>
      <c r="D47" s="61" t="s">
        <v>6</v>
      </c>
      <c r="E47" s="87" t="s">
        <v>24</v>
      </c>
      <c r="F47" s="88"/>
      <c r="G47" s="61" t="s">
        <v>25</v>
      </c>
      <c r="H47" s="61" t="s">
        <v>26</v>
      </c>
      <c r="M47" s="14"/>
      <c r="O47" s="16"/>
    </row>
    <row r="48" spans="2:15" ht="15.75">
      <c r="B48" s="60">
        <v>2</v>
      </c>
      <c r="C48" s="61">
        <v>3</v>
      </c>
      <c r="D48" s="61">
        <v>4</v>
      </c>
      <c r="E48" s="61">
        <v>5</v>
      </c>
      <c r="F48" s="61">
        <v>6</v>
      </c>
      <c r="G48" s="61">
        <v>7</v>
      </c>
      <c r="H48" s="61">
        <v>8</v>
      </c>
      <c r="M48" s="14"/>
      <c r="O48" s="16"/>
    </row>
    <row r="49" spans="2:15" ht="126">
      <c r="B49" s="62" t="s">
        <v>27</v>
      </c>
      <c r="C49" s="61" t="s">
        <v>28</v>
      </c>
      <c r="D49" s="61">
        <v>36</v>
      </c>
      <c r="E49" s="63" t="s">
        <v>29</v>
      </c>
      <c r="F49" s="64" t="s">
        <v>38</v>
      </c>
      <c r="G49" s="65"/>
      <c r="H49" s="66">
        <f>ROUND(D49*2*G49,2)</f>
        <v>0</v>
      </c>
      <c r="M49" s="14"/>
      <c r="O49" s="16"/>
    </row>
    <row r="50" spans="2:15" ht="15.75">
      <c r="B50" s="27"/>
      <c r="C50" s="27"/>
      <c r="D50" s="27"/>
      <c r="E50" s="27"/>
      <c r="F50" s="27"/>
      <c r="G50" s="67" t="s">
        <v>30</v>
      </c>
      <c r="H50" s="68">
        <f>SUM(H49)</f>
        <v>0</v>
      </c>
      <c r="M50" s="14"/>
      <c r="O50" s="16"/>
    </row>
    <row r="51" spans="2:15" ht="15.75">
      <c r="B51" s="27"/>
      <c r="C51" s="27"/>
      <c r="D51" s="27"/>
      <c r="E51" s="27"/>
      <c r="F51" s="27"/>
      <c r="G51" s="27"/>
      <c r="H51" s="27"/>
      <c r="M51" s="14"/>
      <c r="O51" s="16"/>
    </row>
    <row r="52" spans="2:15" ht="15.75">
      <c r="B52" s="27"/>
      <c r="C52" s="27"/>
      <c r="D52" s="27"/>
      <c r="E52" s="27"/>
      <c r="F52" s="27"/>
      <c r="G52" s="27"/>
      <c r="H52" s="27"/>
      <c r="M52" s="14"/>
      <c r="O52" s="16"/>
    </row>
    <row r="53" spans="2:15" ht="15.75">
      <c r="B53" s="2"/>
      <c r="C53" s="2"/>
      <c r="D53" s="2"/>
      <c r="E53" s="2"/>
      <c r="F53" s="2"/>
      <c r="G53" s="3" t="s">
        <v>31</v>
      </c>
      <c r="H53" s="4">
        <f>(H49+H43)</f>
        <v>0</v>
      </c>
      <c r="M53" s="14"/>
      <c r="O53" s="16"/>
    </row>
    <row r="54" spans="2:15" ht="15.75">
      <c r="B54" s="89"/>
      <c r="C54" s="89"/>
      <c r="D54" s="89"/>
      <c r="E54" s="89"/>
      <c r="F54" s="89"/>
      <c r="G54" s="89"/>
      <c r="H54" s="89"/>
      <c r="M54" s="14"/>
      <c r="O54" s="16"/>
    </row>
    <row r="55" spans="2:15" ht="15" customHeight="1">
      <c r="B55" s="90" t="s">
        <v>32</v>
      </c>
      <c r="C55" s="90"/>
      <c r="D55" s="90"/>
      <c r="E55" s="90"/>
      <c r="F55" s="90"/>
      <c r="G55" s="90"/>
      <c r="H55" s="90"/>
      <c r="M55" s="14"/>
      <c r="O55" s="16"/>
    </row>
    <row r="56" spans="2:15" ht="15.75">
      <c r="B56" s="89"/>
      <c r="C56" s="89"/>
      <c r="D56" s="89"/>
      <c r="E56" s="89"/>
      <c r="F56" s="89"/>
      <c r="G56" s="89"/>
      <c r="H56" s="89"/>
      <c r="M56" s="14"/>
      <c r="O56" s="16"/>
    </row>
    <row r="57" spans="2:15" ht="78.75">
      <c r="B57" s="2"/>
      <c r="C57" s="61" t="s">
        <v>33</v>
      </c>
      <c r="D57" s="61" t="s">
        <v>34</v>
      </c>
      <c r="E57" s="61" t="s">
        <v>35</v>
      </c>
      <c r="F57" s="61" t="s">
        <v>36</v>
      </c>
      <c r="G57" s="61" t="s">
        <v>39</v>
      </c>
      <c r="H57" s="5"/>
      <c r="M57" s="14"/>
      <c r="O57" s="16"/>
    </row>
    <row r="58" spans="2:15" ht="15.75">
      <c r="B58" s="6" t="s">
        <v>37</v>
      </c>
      <c r="C58" s="7"/>
      <c r="D58" s="8">
        <v>26280</v>
      </c>
      <c r="E58" s="9">
        <v>0.27</v>
      </c>
      <c r="F58" s="10">
        <f>(C58*D58*E58)/1000</f>
        <v>0</v>
      </c>
      <c r="G58" s="11">
        <f>F58*1</f>
        <v>0</v>
      </c>
      <c r="H58" s="5"/>
      <c r="M58" s="14"/>
      <c r="O58" s="16"/>
    </row>
    <row r="59" spans="2:8" ht="15.75">
      <c r="B59" s="2"/>
      <c r="C59" s="2"/>
      <c r="D59" s="2"/>
      <c r="E59" s="2"/>
      <c r="F59" s="2"/>
      <c r="G59" s="12"/>
      <c r="H59" s="5"/>
    </row>
  </sheetData>
  <sheetProtection/>
  <mergeCells count="29">
    <mergeCell ref="E47:F47"/>
    <mergeCell ref="B54:H54"/>
    <mergeCell ref="B55:H55"/>
    <mergeCell ref="B56:H56"/>
    <mergeCell ref="A12:B12"/>
    <mergeCell ref="C38:D38"/>
    <mergeCell ref="C17:D17"/>
    <mergeCell ref="C22:D22"/>
    <mergeCell ref="C19:D19"/>
    <mergeCell ref="C21:D21"/>
    <mergeCell ref="C6:D6"/>
    <mergeCell ref="C7:D7"/>
    <mergeCell ref="C15:D15"/>
    <mergeCell ref="C20:D20"/>
    <mergeCell ref="I2:J2"/>
    <mergeCell ref="I1:J1"/>
    <mergeCell ref="C16:D16"/>
    <mergeCell ref="C23:D23"/>
    <mergeCell ref="C14:D14"/>
    <mergeCell ref="A9:J9"/>
    <mergeCell ref="C13:D13"/>
    <mergeCell ref="A11:F11"/>
    <mergeCell ref="C18:D18"/>
    <mergeCell ref="A41:J41"/>
    <mergeCell ref="A40:I40"/>
    <mergeCell ref="C25:D25"/>
    <mergeCell ref="C36:D36"/>
    <mergeCell ref="C39:D39"/>
    <mergeCell ref="C24:D2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2018-10-10T11:45:34Z</cp:lastPrinted>
  <dcterms:created xsi:type="dcterms:W3CDTF">2003-05-16T10:10:29Z</dcterms:created>
  <dcterms:modified xsi:type="dcterms:W3CDTF">2018-10-10T11:55:19Z</dcterms:modified>
  <cp:category/>
  <cp:version/>
  <cp:contentType/>
  <cp:contentStatus/>
</cp:coreProperties>
</file>