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3020" tabRatio="958" activeTab="4"/>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s>
  <definedNames>
    <definedName name="_xlnm.Print_Area" localSheetId="1">'część (1)'!$A$1:$H$12</definedName>
    <definedName name="_xlnm.Print_Area" localSheetId="10">'część (10)'!$A$1:$H$16</definedName>
    <definedName name="_xlnm.Print_Area" localSheetId="11">'część (11)'!$A$1:$H$15</definedName>
    <definedName name="_xlnm.Print_Area" localSheetId="12">'część (12)'!$A$1:$H$9</definedName>
    <definedName name="_xlnm.Print_Area" localSheetId="13">'część (13)'!$A$1:$H$11</definedName>
    <definedName name="_xlnm.Print_Area" localSheetId="14">'część (14)'!$A$1:$H$9</definedName>
    <definedName name="_xlnm.Print_Area" localSheetId="2">'część (2)'!$A$1:$H$11</definedName>
    <definedName name="_xlnm.Print_Area" localSheetId="3">'część (3)'!$A$1:$H$9</definedName>
    <definedName name="_xlnm.Print_Area" localSheetId="4">'część (4)'!$A$1:$H$9</definedName>
    <definedName name="_xlnm.Print_Area" localSheetId="5">'część (5)'!$A$1:$H$19</definedName>
    <definedName name="_xlnm.Print_Area" localSheetId="6">'część (6)'!$A$1:$H$18</definedName>
    <definedName name="_xlnm.Print_Area" localSheetId="7">'część (7)'!$A$1:$H$22</definedName>
    <definedName name="_xlnm.Print_Area" localSheetId="8">'część (8)'!$A$1:$H$15</definedName>
    <definedName name="_xlnm.Print_Area" localSheetId="9">'część (9)'!$A$1:$H$21</definedName>
  </definedNames>
  <calcPr fullCalcOnLoad="1"/>
</workbook>
</file>

<file path=xl/sharedStrings.xml><?xml version="1.0" encoding="utf-8"?>
<sst xmlns="http://schemas.openxmlformats.org/spreadsheetml/2006/main" count="357" uniqueCount="117">
  <si>
    <t>Cena brutto:</t>
  </si>
  <si>
    <t>1.</t>
  </si>
  <si>
    <t>Część nr:</t>
  </si>
  <si>
    <t>Wartość brutto pozycji</t>
  </si>
  <si>
    <t>ARKUSZ CENOWY</t>
  </si>
  <si>
    <t>Poz.</t>
  </si>
  <si>
    <t xml:space="preserve">Ilość </t>
  </si>
  <si>
    <t>Parametry wymagane</t>
  </si>
  <si>
    <t>Nazwa handlowa
Producent</t>
  </si>
  <si>
    <t>Numer katalogowy 
(jeżeli istnieje)</t>
  </si>
  <si>
    <t>Cena jednostkowa brutto</t>
  </si>
  <si>
    <t>sztuk</t>
  </si>
  <si>
    <t>Załącznik nr 1 do specyfikacji</t>
  </si>
  <si>
    <t>FORMULARZ OFERTY</t>
  </si>
  <si>
    <t>Nazwa zamówienia</t>
  </si>
  <si>
    <t>nazwa Wykonawcy:</t>
  </si>
  <si>
    <t>adres (siedziba) Wykonawcy:</t>
  </si>
  <si>
    <t>województwo:</t>
  </si>
  <si>
    <t>powiat:</t>
  </si>
  <si>
    <t>NIP</t>
  </si>
  <si>
    <t>REGON</t>
  </si>
  <si>
    <t>osoba do kontaktu</t>
  </si>
  <si>
    <t>telefon</t>
  </si>
  <si>
    <t>faks</t>
  </si>
  <si>
    <t>email</t>
  </si>
  <si>
    <t>Oferujemy wykonanie przedmiotu zamówienia za cenę:</t>
  </si>
  <si>
    <t>Numer części</t>
  </si>
  <si>
    <t>część 1</t>
  </si>
  <si>
    <t>część 2</t>
  </si>
  <si>
    <t>część 3</t>
  </si>
  <si>
    <t>część 4</t>
  </si>
  <si>
    <t>część 5</t>
  </si>
  <si>
    <t>część 6</t>
  </si>
  <si>
    <t>część 7</t>
  </si>
  <si>
    <t>część 8</t>
  </si>
  <si>
    <t>część 9</t>
  </si>
  <si>
    <t>część 10</t>
  </si>
  <si>
    <t>część 11</t>
  </si>
  <si>
    <t>część 12</t>
  </si>
  <si>
    <t>część 13</t>
  </si>
  <si>
    <t>część 14</t>
  </si>
  <si>
    <t>Oświadczamy, że termin płatności wynosi 60 dni.</t>
  </si>
  <si>
    <t>2.</t>
  </si>
  <si>
    <t>3.</t>
  </si>
  <si>
    <t>4.</t>
  </si>
  <si>
    <t>Oświadczamy, że zapoznaliśmy się ze specyfikacją istotnych warunków zamówienia wraz z jej załącznikami i nie wnosimy do niej zastrzeżeń oraz, że zdobyliśmy konieczne informacje do przygotowania oferty.</t>
  </si>
  <si>
    <t>5.</t>
  </si>
  <si>
    <t>Oświadczamy, że jesteśmy związani niniejszą ofertą przez okres podany w specyfikacji istotnych warunków zamówienia.</t>
  </si>
  <si>
    <t>6.</t>
  </si>
  <si>
    <t>Oświadczamy, ze zapoznaliśmy się z treścią załączonego do specyfikacji wzoru umowy i w przypadku wyboru naszej oferty zawrzemy z zamawiającym  umowę sporządzoną na podstawie tego wzoru.</t>
  </si>
  <si>
    <t>7.</t>
  </si>
  <si>
    <t>8.</t>
  </si>
  <si>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</si>
  <si>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</si>
  <si>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</si>
  <si>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</si>
  <si>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</si>
  <si>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</si>
  <si>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</si>
  <si>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</si>
  <si>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</si>
  <si>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Załącznik nr 1a</t>
  </si>
  <si>
    <t xml:space="preserve">Załącznik nr …... do umowy </t>
  </si>
  <si>
    <t>Załącznik nr 1a do specyfikacji
Załącznik nr ….. do umowy</t>
  </si>
  <si>
    <t>09.04.</t>
  </si>
  <si>
    <t>9.</t>
  </si>
  <si>
    <t>Oświadczamy, że zamierzamy powierzyć następujące części zamówienia podwykonawcom i jednocześnie podajemy nazwy (firmy) podwykonawców*:  
Część zamówienia: .....................................................................................................................................
Nazwa (firma) podwykonawcy: ................................................................................................................
*Jeżeli wykonawca nie poda tych informacji to Zamawiający przyjmie, że wykonawca nie zamierza powierzać żadnej części zamówienia podwykonawcy</t>
  </si>
  <si>
    <t>zestawów</t>
  </si>
  <si>
    <r>
      <t xml:space="preserve">Oświadczamy, że wybór niniejszej oferty będzie prowadził do powstania u Zamawiającego obowiązku podatkowego zgodnie z przepisami o podatku od towarów i usług w zakresie*: 
………………………………………………………………………………………………………
</t>
    </r>
    <r>
      <rPr>
        <i/>
        <sz val="11"/>
        <color indexed="8"/>
        <rFont val="Garamond"/>
        <family val="1"/>
      </rPr>
      <t>*Jeżeli wykonawca nie poda powyższej informacji to Zamawiający przyjmie, że wybór oferty nie będzie prowadził do powstania u Zamawiającego obowiązku podatkowego zgodnie z przepisami o podatku od towarów i usług.</t>
    </r>
  </si>
  <si>
    <t>DFP.271.49.2019.AJ</t>
  </si>
  <si>
    <t>Dostawa materiałów medycznych jednorazowego użytku</t>
  </si>
  <si>
    <t>Oświadczamy, że zamówienie będziemy wykonywać do czasu wyczerpania kwoty wynagrodzenia umownego, jednak nie dłużej niż przez: 
- 14 miesięcy (część 5-11) od dnia zawarcia umowy,
- 18 miesięcy (część 3, 4,14) od dnia zawarcia umowy,
- 24 miesiące (część 12, 13) od dnia zawarcia umowy,
- 36 miesięcy (część 1, 2) od dnia zawarcia umowy.</t>
  </si>
  <si>
    <t xml:space="preserve">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 (nie dotyczy części 12).  </t>
  </si>
  <si>
    <t xml:space="preserve">Sterylny, poliuretanowy opatrunek do mocowania kaniul obwodowych z małym wycięciem. Rozmiar 7 x 8,5 cm  (+/-20%) z ramką i metką. Wzmocniony włókninowym obrzeżem. Odporny na działanie środków dezynfekcyjnych zawierających alkohol. Klej akrylowy naniesiony równomiernie. Wyrób medyczny klasy IIa, opakowanie  typu folia-folia. Potwierdzenie bariery folii dla wirusów =&gt;27nm przez niezależne laboratorium na podstawie badań statystycznie znamiennej ilości próbek (min 32). 
Zamawiajavy dopuszcza zaoferowanie opatrunku hypoalergicznego włókninowego z rozciągliwej włókniny do mocowania i stabilizacji kaniul w naczyniu krwionośnym, który posiada wycięcie na port kaniuli oraz dodatkową podkładkę chłonną pod skrzydełka kaniuli. Bardzo łatwy do aplikacji nawet w rękawiczkach. Klej akrylowy hypoalergiczny wodoodporny wrażliwy na siłę nacisku, który dostosowuje się do wszystkich najdrobniejszych nierówności skóry i zwiększa siłę adhezji w ciągu pierwszych 24 godzin od aplikacji. Nie pozostawia kleju na skórze po odklejeniu. Część przylepna opatrunku jest zabezpieczona silikonowanym papierem. Nie zawiera lateksu. Opatrunki do mocowania kaniul są oznaczone znakiem CE i sklasyfikowane, zgodnie z regułą 4 dotyczącą wyrobów medycznych, jako wyroby klasy IIa. Rozmiar 76mmx51mm. Opakowanie 50 szt
Zamawiający dopuszcza produkt, który nie ma potwierdzonej bariery folii dla wirusów przez niezależne laboratorium. 
Zamawiający dopuszcza możliwość zaoferowania sterylnego opatrunku do mocowania kaniul obwodowych z małym wycięciem w rozmiarze 7 x 9cm wykonany ze 100% włókniny poliestrowej z powłoką z hipoalergicznego kleju na bazie syntetycznego kauczuku oraz z laminowaną warstwą z przezroczystej, półprzepuszczalnej i wodoodpornej folii poliuretanowej z powłoką z hipoalergicznego kleju? Włókninowa ramka posiada otwór wypełniony folią poliuretanową. Umożliwia on obserwację miejsca wkłucia. Opatrunek jest odporny na działanie środków dezynfekcyjnych zawierających alkohol i należy do wyrobów medycznych klasy I sterylnej. Pakowany jest w opakowanie typu papier-folia. 
Zamawiający dopuszcza zaoferowanie opatrunków o poniższych parametrach: Sterylny, przezroczysty, wodoodporny, półprzepuszczalny opatrunek do mocowania kaniul obwodowych z wycięciem wzmocnionym włókniną, o wysokiej przylepności i przepuszczalności dla pary wodnej – współczynnik MVTR powyżej 14 000g/m2/24h/37st C (potwierdzone badaniami), hipoalergiczny klej akrylowy naniesiony w formie kratki. Opatrunek z łatwym systemem aplikacji, 2 włókninowe paski mocujące łatwo odklejalne od opatrunku i kaniuli, metka do oznaczenia. Odporny na działanie środków dezynfekcyjnych zawierających alkohol. Niepylące, nierwące się w kierunku otwarcia opakowanie papierowe zapewniające sterylną powierzchnię dla odłożenia opatrunku po otwarciu opakowania. Potwierdzenie bariery folii dla wirusów poniżej 27nm. Rozmiar 7x9cm. Opakowanie - 100 szt. 
</t>
  </si>
  <si>
    <t xml:space="preserve">Jednorazowy pistolet  do biopsji prostaty 18G i długości igły 20cm z echogeniczną końcówką igły z możliwością naciągnięcia igły oraz uruchomienia spustu jedną ręką. Igła znakowana. System naciągania składający się z dwóch suwaków położonych równolegle do siebie i znajdujących się na przedniej części pistoletu numerowane cyfrą 1,2. Pistolet wyposażony w dwa spusty uruchamiające. Jeden znajduje się z tyłu pistoletu drugi na prawym boku w górnej części urządzenia pod kciukiem. Długość wystrzału 22mm, długość wycinka 17mm. Kompatybilny z prowadnicą UA 1322 do posiadanego aparatu USG BK Medical 3000.
</t>
  </si>
  <si>
    <t xml:space="preserve">Zestaw do stabilizacji transpedikularnej kręgosłupa piersiowo-lędźwiowego w technice otwartej 
-wielokątowe, samogwintujące śruby tulipanowe
-walcowy kształt gwintu o niesymetrycznym, ujemnym profilu pióra
-ujemny kąt pióra gwintu elementu blokującego oraz gniazda śruby (haka) ułatwiający wprowadzenie elementu blokującego i zwiększający pewność docisku
-łączniki poprzeczne mocowane wielokątowo do pręta, bez konieczności doginania elementów łącznika.
-łączniki poprzeczne niskoprofilowe sztywne , wymagana stała i powtarzalna siła docisku elementu blokującego ( klucz dynamometryczny lub urywany element blokujący)
-Łącznik osiowy umożliwiający dystrakcję do min 80 mm w okresie intensywnego wzrostu pacjenta.
-system mocowania śruby do pręta otwarty od góry (patrząc z punktu widzenia operatora) i oparty na jednym elemencie blokująco-zabezpieczającym
-mechanizm blokowania umożliwiający jednoznaczne i trwałe blokowanie oraz możliwość rewizyjnego usunięcia implantów (zrywana nakrętka lub klucz dynamometryczny) 
-średnica śrub od 4,5mm do 8,5mm ze skokiem co 1mm i długościach od 25mm – 60mm
-śruby transpedicularne sztywne dostępne w średnicach od 4.5 do 8.5 stopniowane co 1mm.
-średnice  śrub kodowane kolorami.
-średnica łba śruby wraz z kompletnym elementem blokująco-zabezpieczającym nie może przekraczać 13 mm
-wysokość implantów wraz z kompletnym elementem blokująco- zabezpieczającym nie może przekraczać  5 mm ponad pręt
-możliwość stosowania wielokątowych śrub tulipanowych wyciągowych do korekcji kręgozmyku
- średnica pręta 5, 5 mm pręt tytanowy i  kobaltowo- chromowy dostępny w różnych długościach od 30 mm -500 mm. 
- system zawierający  haki laminarne i pedikularne w różnych wielkościach i kształtach.
- jednorazowe przezskórne piny o długości 10 i/ lub 15 cm do montażu referencyjnej ramki referencyjnej 
</t>
  </si>
  <si>
    <t xml:space="preserve">Śruby wieloosiowe transpedikularne/haki              </t>
  </si>
  <si>
    <t xml:space="preserve">Bloker   </t>
  </si>
  <si>
    <t>Łącznik poprzeczny</t>
  </si>
  <si>
    <t xml:space="preserve">Pręt </t>
  </si>
  <si>
    <t xml:space="preserve">Zestaw do przezskórnej stabilizacji przeznasadowej   
- wielokątowe, kaniulowane śruby tulipanowe z centralnym ułożeniem pręta względem osi śruby
- walcowy kształt gwintu i stożkowy kształt rdzenia śruby
- system mocowania śruby do pręta oparty na jednym elemencie blokująco-zabezpieczającym z gwintem o niesymetrycznym, ujemnym profilu pióra 
- mechanizm blokowania umożliwiający jednoznaczne, powtarzalne blokowanie 
(zrywana nakrętka lub klucz dynamometryczny) 
- średnica łba śruby wraz z kompletnym elementem blokująco-mocującym nie może przekraczać 13mm
- średnica śrub 4,5-7,5 mm ze skokiem co 1 mm
- pręty gładkie, proste w różnych długościach od 30 mm do 260 mm  z ostrym końcem 
- kaniulowane instrumentarium pozwalające na przezskórne wprowadzenie śrub transpedikularnych 
- w zestawie narządzie, które przy zaopatrywaniu dwóch lub trzech kręgów zapewni automatyczne        ustalenie trajektorii pręta w stosunku do położenia śrub, co pozwoli na jednoznaczne i pewne      zamocowanie pręta w tulipanie śruby
- instrumentarium zapewniające wykonanie przezskórnego wprowadzenia pręta poprzez 4 zaimplantowane przezskórnie śruby . Określenie trajektorii ruchu pręta zależne od położenia śrub (wstawienie pręta za pomocą rękojeści na zasadzie „free hand” bez mocowania elementów wprowadzających na śrubach)
- materiał: stop tytanu
- nawigowane igły przenasadowe i zainstalowanymi markerami optycznymi : prowadnik z zintegrowanym trokarem, 2 x kanilua, 
- jednorazowe przezskórne piny o długości 10 i/ lub 15 cm do montażu referencyjnej ramki referencyjnej 
</t>
  </si>
  <si>
    <t>Śruba</t>
  </si>
  <si>
    <t>Bloker</t>
  </si>
  <si>
    <t>Pręt</t>
  </si>
  <si>
    <t>Drut Kirschnera</t>
  </si>
  <si>
    <t>Zestaw igieł do nakłuwania trzonu ( 2 szt.w zestawie)</t>
  </si>
  <si>
    <t xml:space="preserve">Zestaw do stabilizacji potyliczno-szyjnej kręgosłupa      
- System zawiera:
 - płytę potyliczną, w tym płytę z możliością regulacji rozstawu i kąta zaczepu pręta
- haki laminarne (minimum 3 wielkości, również haki odsadzone w prawo i lewo)
- śruby wielosiowe tulipanowe
- śruby do potylicy
- haki do potylicy (minimum 3 wielkości) 
- pręty , w tym pręty z możliwością zmiany kąta na przegubie wielostopniowym
- łączniki poprzeczne
- śruby tulipanowe wieloosiowe samogwintujące o średnicach 3,5 mm – 4,5 mm, długościach od 10 mm- 52 mm stopniowane nie więcej niż co 5 mm z zakresem ruchomości powyżej 45 stopni.
- w zestawie dostępne śruby wieloosiowe z gwintem tylko na części ich długości.
- śruby korowe w średnicach 4,0 mm i 4,5 mm, długościach od 6 mm- 18 mm stopniowane nie więcej niż co 2 mm. 
- możliwość kątowego ustawienia śruby względem pręta
- śruby i haki o tulipanowym kształcie połączenia z prętem
- montaż pręta do haków i śrub jednym elementem blokującym (uniwersalnym)
- implanty otwarte od góry i blokowane wyłącznie od góry
- pręty dopasowane do anatomii pogranicza potyliczno- szyjnego z możliwością zmiany kąta wygięcia
- pręty o grubości nie większej niż 4 mm z możliwością łączenia z prętami używanymi w odcinku piersiowo- lędźwiowym.
- w zestawie dostępne otwarte łączniki bocznie odsadzone.
</t>
  </si>
  <si>
    <t>Śruba/hak laminarny</t>
  </si>
  <si>
    <t>Płyta potyliczna</t>
  </si>
  <si>
    <t>Hak potyliczny</t>
  </si>
  <si>
    <t>Śruba do płyty</t>
  </si>
  <si>
    <t>Poprzeczka</t>
  </si>
  <si>
    <t xml:space="preserve">Klatka lędźwiowa PLIF/TLIF 
Klatki międzytrzonowe lędźwiowe TLIF,  komplet jedna proteza. Sterylne klatki międzytrzonowe do techniki TLIF w wysokościach od 8 mm do 14 mm. Dostarczone bez wypełnienia lub z wypełnieniem w postaci dopasowanego do otworu klatki bloczka z trójfosforanu wapnia. Materiał PEEK - obły kształt powierzchni w projekcji strzałkowej; bananowa budowa klatki w projekcji poprzecznej zapewniająca lepsze wypełnienie przestrzeni międzykręgowej;  wyprofilowany anatomicznie kształt dystraktorów/ przymiarów, celem łatwiejszego przygotowania przestrzeni pod implantację klatki. Dwie grupy rozmiarów w zależności od wybranej techniki operacyjnej – PLIF- 22 mm, 26 mm, TLIF- 32 mm, 36 mm. Znaczniki radiologiczne pozwalające na określenie położenia implantu w obrazie RTG. W zestawie wieloosiowy uchwyt zapewniający możliwość zmiany i zablokowania kąta pomiędzy implantem a uchwytem oraz pełnej kontroli nad położeniem implantu w czasie procedury implantacji.
</t>
  </si>
  <si>
    <t>kompletów</t>
  </si>
  <si>
    <t xml:space="preserve">Zestaw do stabilizacji kręgosłupa piersiowo-lędźwiowego u pacjentów z osteoporozą 
-Implanty wykonane na bazie stopu tytanu.
-Śruby tulipanowe, kaniulowane, wieloosiowe (poliaksjalne), perforowane, średnicy od 5,5mm do 8,5mm (skok co 1mm) oraz długości od 30mm do 55mm (skok co 5mm)  z gwintem o niesymetrycznym, ujemnym profilu pióra 
-Pręty o przekroju 5,5mm i długości od 30 do 350 mm
-Mocowanie pręta do śrub jednym elementem (blokerem) - mechanizm blokowania umożliwiający jednoznaczne, powtarzalne blokowanie ( zrywana nakrętka lub klucz dynamometryczny )
-Możliwość wszczepienia w sposób małoinwazyjny (przezskórny) z możliwością konwersji do otwartego (klasycznego). 
-System podawania cementu kostnego do wzmocnienia osadzenia śrub w trzonie.
-Nawigowane igły przenasadowe i zainstalowanymi markerami optycznymi : prowadnik z zintegrowanym trokarem, 2 x kanilua, 
-Jednorazowe przezskórne piny o długości 10 i/ lub 15 cm do montażu referencyjnej ramki referencyjnej 
</t>
  </si>
  <si>
    <t>Śruby perforowane</t>
  </si>
  <si>
    <t>Cement kostny</t>
  </si>
  <si>
    <t>Mikser</t>
  </si>
  <si>
    <t>Adapter</t>
  </si>
  <si>
    <t>Urządzenie do podawania cementu</t>
  </si>
  <si>
    <t xml:space="preserve">Akcesoria i elementy zużywalne do wykorzystnia podczas procedur z użyciem systemu O- arm oraz neuronawigacji StealthStation - zabiegi kręgosłup  : </t>
  </si>
  <si>
    <t xml:space="preserve">Obłożenia sterylne do systemu obrazowania śródoperacyjnego O- arm, typu „ TUBA”, przezierne dla poziomicy laserowej, z zintegrowanymi przylepcami, 
1 op./20 szt.
</t>
  </si>
  <si>
    <t xml:space="preserve">Obłożenia sterylne do systemu obrazowania śródoperacyjnego O- arm, typu „ BAR”, przezierne dla poziomicy laserowej, z zintegrowanymi przylepcami, 
1 op./20 szt.
</t>
  </si>
  <si>
    <t xml:space="preserve">Jednorazowe, optyczne markery, Markery współpracujące z posiadanym przez Zamawiającego instrumentarium pasywnym i aktywnym do zabiegów w obrębie kręgosłupa . 
Pakowanie podwójne sterylne. 
opakowanie zbiorcze 48 szt. z podajnikiem  ( blister 4 szt.)
</t>
  </si>
  <si>
    <t xml:space="preserve">Jednorazowe, optyczne markery, Markery współpracujące z posiadanym przez Zamawiającego instrumentarium pasywnym i aktywnym do zabiegów w obrębie kręgosłupa . 
Pakowanie podwójne sterylne.
opakowanie zbiorcze 60 szt. z podajnikiem ( blister 5 szt.)
</t>
  </si>
  <si>
    <t xml:space="preserve">Przezskórny jednorazowy  pin do mocowania nawigacyjnej ramki referencyjnej.
Długość 150 mm, 6 znaczników głebokości, na końcu bliższym uchwyt- występ do mocowania 
ramki referencyjnej, koniec dystalny krzyżowy z wyżłobieniami umożliwiającymi montaż.
</t>
  </si>
  <si>
    <t xml:space="preserve">Przezskórny jednorazowy  pin o do mocowania nawigacyjnej ramki referencyjnej.
Długość 100 mm, 6 znaczników głebokości, na końcu bliższym uchwyt- występ do mocowania 
ramki referencyjnej, koniec dystalny krzyżowy z wyżłobieniami umożliwiającymi montaż.
</t>
  </si>
  <si>
    <t xml:space="preserve">Nawigowane igły przenasadowe z zainstalowanymi markerami optycznymi : prowadnik z zintegrowanym trokarem, 2 x kaniula
</t>
  </si>
  <si>
    <t>op.</t>
  </si>
  <si>
    <t>Klatki szyjne do biointegracji spondylodezy międzytrzonowej. 
Wymagania:
• Klatka szyjna do stabilizacji międzytrzonowej z dostępu przedniego bez konieczności użycia materiałów kościozastępczych;
• Klatki szyjne do przywracania wysokości przestrzeni międzytrzonowej wykonane z stopu tytanu – typu „Cellurar Titanium” (Tytan komórkowy);
• Klatki biointegracyjne o strukturze wysokoporowatej min 80%, w formie układu beleczek kostnych z przestrzeniami do zagnieżdżania osteoblastów min 650µm, ostekonduktywne – zapewniające spondylodeze międzytrzonową;
• Klatki o kształcie prostopadłościennym o wys. min od 4 do 8mm, stopniowane co 1mm;
• Klatki w min. 8 rozmiarach, o min dwóch wymiarach 12x16mm i 14x18mm;
• Klatki z zachowanie kształtu anatomicznego, górnej i dolnej blaszki granicznej z kątem 4° lordozy;
• Klatki z tytanowymi znacznikami krawędzi przedniej tylnej i boków;
• Klatki dostarczne w sterylnym opakowaniu;
• W zestawie narzędzia do przygotowania loży pod implant, przymiary z ogranicznikami w min 8 rozmiarach, narzędzia do wprowadzania i usuwania klatek, dystraktor do przestrzeni międzytrzonowej;
• Materiał klatki Tytan – typu „Cellurar Titanium” (Tytan komórkowy).</t>
  </si>
  <si>
    <t>Siatka do plastyki przepuklin, monofilamentowa, lekka makroporowa, polipropylenowa, gramatura 46g/m2, wiekość oczka 2,0 x 2,4 mm, rozmiar  11 x 6 cm</t>
  </si>
  <si>
    <t>Siatka do plastyki przepuklin, monofilamentowa, lekka makroporowa, polipropylenowa, gramatura 46g/m2, wiekość oczka 2,0 x 2,4 mm, rozmiar 15 x15 cm</t>
  </si>
  <si>
    <t>Siatka do plastyki przepuklin, monofilamentowa, lekka makroporowa, polipropylenowa, gramatura 46g/m2, wiekość oczka 2,0 x 2,4 mm, rozmiar 30 x 30 cm</t>
  </si>
  <si>
    <t>Wielorazowe, autoklawowalne, wygięte nożyczki ultradźwiękowe do laparoskopii współpracujące z posiadanym nożem ultradźwiękowym Sonosurg, długość robocza 340 mm, średnica 5 mm z możliwością podłączenia koagulacji monopolarnej, uchwyt pistoletowy</t>
  </si>
  <si>
    <t xml:space="preserve">Kombinezon ochronny wykonany z włókniny, kat. III odzieży ochronnej typ 5 i 6:
- Typ 5: EN ISO 13982-1:2004 - Ochrona przed cząstkami stałymi;
- Typ 6: EN 13034:2005+A1:2009 - Ochrona przed opryskaniem ciekłą substancją chemiczną.                            Przepuszcza powietrze co daje komfort użytkowania, zatrzymuje aerozole oraz nie wchłania ciekłych nieorganicznych substancji chemicznych o niskim stężeniu, gładka powierzchnia kombinezonu sprawia że nie przywierają do niej cząstki stałe, osłony na obuwie z antypoślizgową podeszwą połączone z nogawkami kombinezonu, półelastyczny kaptur z gumką optymalnie dopasowany do twarzy, elastyczne mankiety rękawów, zamek błyskawiczny zakryty patką, wewnętrzne szwy zwiększają poziom ochrony , posiada apreturę antystatyczną po obu stronach materiału, ma właściwości antyelektrostatyczne, ładunki elektrostatyczne ulegają rozproszeniu, kombinezon jest odpowiednio uziemiony.
Zabezpiecza pracownika, produkt oraz proces technologiczny przed zanieczyszczeniem, dzięki czemu jest odpowiedni do zastosowania w pomieszczeniach o klasie czystości ISO-7/ISO-8/ISO-9; GMP C/D.
Znajduje zastosowanie w przemyśle farmaceutycznym oraz laboratoriach, branży farmaceutycznej przy przygotowywaniu leków, ładowaniu surowców do produkcji leków do kruszarki.                                             Rozmiary: S - XXXL kolor biały   
</t>
  </si>
  <si>
    <r>
      <t xml:space="preserve">Poliuretanowy, sterylny opatrunek do tracheostomii, ułatwiający aplikację, dla dorosłych. Rozmiar 8 x 8,1 cm (+/-20%). Zamawiający dopuszcza opatrunek w wycięciem w kształcie litery Y.  </t>
    </r>
    <r>
      <rPr>
        <sz val="11"/>
        <color indexed="10"/>
        <rFont val="Garamond"/>
        <family val="1"/>
      </rPr>
      <t>Zamawiający dopuszcza  rozmiar              9 x 10 cm; 8,8 x 7,5 cm</t>
    </r>
    <r>
      <rPr>
        <sz val="11"/>
        <rFont val="Garamond"/>
        <family val="1"/>
      </rPr>
      <t xml:space="preserve">
</t>
    </r>
  </si>
  <si>
    <r>
      <t xml:space="preserve">Długie koszulki wprowadzające  
cechy:
- koszulka naczyniowa, ze znacznikiem cieniującym na końcu,  z zastawką hemostatyczną, z pokryciem hydrofilnym; 
- zbrojona oplotem stalowym – duża odporność na zgięcia i załamania;
- boczne ramię z zaworem i trójdrożnym kranikiem do przepłukiwania koszulki;
- średnica wewnętrzna od 5F do 8F;
- różne długości (w tym koniecznie 90 cm); 
- różne kształty końcówek;
</t>
    </r>
    <r>
      <rPr>
        <sz val="11"/>
        <color indexed="10"/>
        <rFont val="Garamond"/>
        <family val="1"/>
      </rPr>
      <t>Zamawiający dopuszcza długości 80cm i 100cm dla średnicy 8F;  średnica wewnętrzna od 5F do 8F -długości 85cm, przy zachowaniu powyższych parametrów.</t>
    </r>
  </si>
</sst>
</file>

<file path=xl/styles.xml><?xml version="1.0" encoding="utf-8"?>
<styleSheet xmlns="http://schemas.openxmlformats.org/spreadsheetml/2006/main">
  <numFmts count="2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_-* #,##0.00\ [$€-1]_-;\-* #,##0.00\ [$€-1]_-;_-* &quot;-&quot;??\ [$€-1]_-;_-@_-"/>
    <numFmt numFmtId="183" formatCode="[$-415]d\ mmmm\ yyyy"/>
  </numFmts>
  <fonts count="47">
    <font>
      <sz val="10"/>
      <name val="Arial CE"/>
      <family val="0"/>
    </font>
    <font>
      <u val="single"/>
      <sz val="10"/>
      <color indexed="12"/>
      <name val="Arial CE"/>
      <family val="0"/>
    </font>
    <font>
      <u val="single"/>
      <sz val="10"/>
      <color indexed="36"/>
      <name val="Arial CE"/>
      <family val="0"/>
    </font>
    <font>
      <sz val="10"/>
      <name val="Arial"/>
      <family val="2"/>
    </font>
    <font>
      <b/>
      <sz val="11"/>
      <name val="Garamond"/>
      <family val="1"/>
    </font>
    <font>
      <sz val="11"/>
      <name val="Garamond"/>
      <family val="1"/>
    </font>
    <font>
      <sz val="8"/>
      <name val="Arial CE"/>
      <family val="0"/>
    </font>
    <font>
      <i/>
      <sz val="11"/>
      <color indexed="8"/>
      <name val="Garamond"/>
      <family val="1"/>
    </font>
    <font>
      <sz val="11"/>
      <name val="Calibri"/>
      <family val="2"/>
    </font>
    <font>
      <sz val="11"/>
      <color indexed="10"/>
      <name val="Garamond"/>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14"/>
      <name val="Calibri"/>
      <family val="2"/>
    </font>
    <font>
      <sz val="11"/>
      <color indexed="8"/>
      <name val="Garamond"/>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Garamond"/>
      <family val="1"/>
    </font>
    <font>
      <sz val="11"/>
      <color rgb="FFFF0000"/>
      <name val="Garamond"/>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xf numFmtId="0" fontId="33" fillId="0" borderId="3" applyNumberFormat="0" applyFill="0" applyAlignment="0" applyProtection="0"/>
    <xf numFmtId="0" fontId="34" fillId="29" borderId="4" applyNumberFormat="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28" fillId="0" borderId="0">
      <alignment/>
      <protection/>
    </xf>
    <xf numFmtId="0" fontId="28" fillId="0" borderId="0">
      <alignment/>
      <protection/>
    </xf>
    <xf numFmtId="0" fontId="3" fillId="0" borderId="0">
      <alignment/>
      <protection/>
    </xf>
    <xf numFmtId="0" fontId="39"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44" fillId="32" borderId="0" applyNumberFormat="0" applyBorder="0" applyAlignment="0" applyProtection="0"/>
  </cellStyleXfs>
  <cellXfs count="104">
    <xf numFmtId="0" fontId="0" fillId="0" borderId="0" xfId="0" applyAlignment="1">
      <alignment/>
    </xf>
    <xf numFmtId="0" fontId="4" fillId="33" borderId="1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1" fontId="5" fillId="0" borderId="0" xfId="0" applyNumberFormat="1"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1" fontId="5" fillId="0" borderId="0" xfId="0" applyNumberFormat="1" applyFont="1" applyFill="1" applyBorder="1" applyAlignment="1" applyProtection="1">
      <alignment horizontal="left" vertical="top" wrapText="1"/>
      <protection locked="0"/>
    </xf>
    <xf numFmtId="0" fontId="4" fillId="34" borderId="0" xfId="0" applyFont="1" applyFill="1" applyAlignment="1" applyProtection="1">
      <alignment horizontal="left" vertical="top" wrapText="1"/>
      <protection locked="0"/>
    </xf>
    <xf numFmtId="1" fontId="5" fillId="34" borderId="0" xfId="0" applyNumberFormat="1" applyFont="1" applyFill="1" applyBorder="1" applyAlignment="1" applyProtection="1">
      <alignment horizontal="left" vertical="top" wrapText="1"/>
      <protection locked="0"/>
    </xf>
    <xf numFmtId="0" fontId="5" fillId="34" borderId="0" xfId="0" applyFont="1" applyFill="1" applyBorder="1" applyAlignment="1" applyProtection="1">
      <alignment horizontal="center" vertical="top" wrapText="1"/>
      <protection locked="0"/>
    </xf>
    <xf numFmtId="44" fontId="5" fillId="34" borderId="11" xfId="0" applyNumberFormat="1" applyFont="1" applyFill="1" applyBorder="1" applyAlignment="1" applyProtection="1">
      <alignment horizontal="left" vertical="top" wrapText="1"/>
      <protection locked="0"/>
    </xf>
    <xf numFmtId="0" fontId="5" fillId="34" borderId="0" xfId="0" applyFont="1" applyFill="1" applyAlignment="1" applyProtection="1">
      <alignment horizontal="left" vertical="top" wrapText="1"/>
      <protection locked="0"/>
    </xf>
    <xf numFmtId="1" fontId="5" fillId="34" borderId="0" xfId="0" applyNumberFormat="1" applyFont="1" applyFill="1" applyAlignment="1" applyProtection="1">
      <alignment horizontal="left" vertical="top" wrapText="1"/>
      <protection locked="0"/>
    </xf>
    <xf numFmtId="0" fontId="5" fillId="34" borderId="0" xfId="0" applyFont="1" applyFill="1" applyAlignment="1" applyProtection="1">
      <alignment horizontal="center" vertical="top" wrapText="1"/>
      <protection locked="0"/>
    </xf>
    <xf numFmtId="0" fontId="4" fillId="34" borderId="10" xfId="0" applyFont="1" applyFill="1" applyBorder="1" applyAlignment="1" applyProtection="1">
      <alignment horizontal="center" vertical="center" wrapText="1"/>
      <protection locked="0"/>
    </xf>
    <xf numFmtId="175" fontId="4" fillId="34" borderId="12" xfId="42" applyNumberFormat="1" applyFont="1" applyFill="1" applyBorder="1" applyAlignment="1" applyProtection="1">
      <alignment horizontal="center" vertical="center" wrapText="1"/>
      <protection locked="0"/>
    </xf>
    <xf numFmtId="0" fontId="5" fillId="34" borderId="11" xfId="0" applyFont="1" applyFill="1" applyBorder="1" applyAlignment="1">
      <alignment horizontal="center" vertical="center" wrapText="1"/>
    </xf>
    <xf numFmtId="0" fontId="4" fillId="0" borderId="0" xfId="0" applyFont="1" applyFill="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locked="0"/>
    </xf>
    <xf numFmtId="0" fontId="5" fillId="0" borderId="10" xfId="0" applyFont="1" applyBorder="1" applyAlignment="1">
      <alignment horizontal="left" vertical="center" wrapText="1"/>
    </xf>
    <xf numFmtId="0" fontId="45" fillId="0" borderId="10" xfId="58" applyFont="1" applyBorder="1" applyAlignment="1">
      <alignment horizontal="center" vertical="center" wrapText="1"/>
      <protection/>
    </xf>
    <xf numFmtId="0" fontId="5" fillId="34" borderId="11" xfId="0" applyFont="1" applyFill="1" applyBorder="1" applyAlignment="1" applyProtection="1">
      <alignment horizontal="left" vertical="center" wrapText="1"/>
      <protection locked="0"/>
    </xf>
    <xf numFmtId="0" fontId="5" fillId="34" borderId="10" xfId="0" applyNumberFormat="1" applyFont="1" applyFill="1" applyBorder="1" applyAlignment="1" applyProtection="1">
      <alignment horizontal="center" vertical="center" wrapText="1" shrinkToFit="1"/>
      <protection locked="0"/>
    </xf>
    <xf numFmtId="4" fontId="5" fillId="0" borderId="10" xfId="0" applyNumberFormat="1" applyFont="1" applyFill="1" applyBorder="1" applyAlignment="1" applyProtection="1">
      <alignment horizontal="center" vertical="center" wrapText="1" shrinkToFit="1"/>
      <protection locked="0"/>
    </xf>
    <xf numFmtId="44" fontId="5" fillId="0" borderId="10" xfId="0" applyNumberFormat="1" applyFont="1" applyFill="1" applyBorder="1" applyAlignment="1" applyProtection="1">
      <alignment horizontal="right" vertical="center" wrapText="1"/>
      <protection locked="0"/>
    </xf>
    <xf numFmtId="0" fontId="5" fillId="0" borderId="0" xfId="0" applyFont="1" applyFill="1" applyAlignment="1" applyProtection="1">
      <alignment horizontal="center" vertical="center" wrapText="1"/>
      <protection locked="0"/>
    </xf>
    <xf numFmtId="0" fontId="4" fillId="33" borderId="10" xfId="0" applyFont="1" applyFill="1" applyBorder="1" applyAlignment="1" applyProtection="1">
      <alignment horizontal="center" vertical="center" wrapText="1"/>
      <protection locked="0"/>
    </xf>
    <xf numFmtId="0" fontId="45" fillId="35" borderId="10" xfId="58" applyFont="1" applyFill="1" applyBorder="1" applyAlignment="1">
      <alignment horizontal="center" vertical="center" wrapText="1"/>
      <protection/>
    </xf>
    <xf numFmtId="0" fontId="5" fillId="0" borderId="0" xfId="0" applyFont="1" applyFill="1" applyAlignment="1" applyProtection="1">
      <alignment vertical="top" wrapText="1"/>
      <protection locked="0"/>
    </xf>
    <xf numFmtId="175" fontId="4" fillId="33" borderId="12" xfId="42" applyNumberFormat="1" applyFont="1" applyFill="1" applyBorder="1" applyAlignment="1" applyProtection="1">
      <alignment horizontal="center" vertical="center" wrapText="1"/>
      <protection locked="0"/>
    </xf>
    <xf numFmtId="0" fontId="5" fillId="33" borderId="11" xfId="0" applyFont="1" applyFill="1" applyBorder="1" applyAlignment="1">
      <alignment horizontal="center" vertical="center" wrapText="1"/>
    </xf>
    <xf numFmtId="0" fontId="3" fillId="0" borderId="0" xfId="0"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Alignment="1">
      <alignment/>
    </xf>
    <xf numFmtId="3" fontId="5" fillId="0" borderId="0" xfId="0" applyNumberFormat="1" applyFont="1" applyFill="1" applyBorder="1" applyAlignment="1" applyProtection="1">
      <alignment horizontal="right" vertical="top"/>
      <protection locked="0"/>
    </xf>
    <xf numFmtId="0" fontId="4" fillId="0" borderId="0" xfId="0" applyFont="1" applyFill="1" applyBorder="1" applyAlignment="1" applyProtection="1">
      <alignment horizontal="center" vertical="top"/>
      <protection locked="0"/>
    </xf>
    <xf numFmtId="3" fontId="5" fillId="0" borderId="0" xfId="0" applyNumberFormat="1"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xf>
    <xf numFmtId="0" fontId="5" fillId="0" borderId="13" xfId="0" applyFont="1" applyFill="1" applyBorder="1" applyAlignment="1" applyProtection="1">
      <alignment horizontal="left" vertical="center" wrapText="1"/>
      <protection/>
    </xf>
    <xf numFmtId="0" fontId="5" fillId="0" borderId="10"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center" wrapText="1"/>
      <protection/>
    </xf>
    <xf numFmtId="3" fontId="5" fillId="0" borderId="0" xfId="69"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protection locked="0"/>
    </xf>
    <xf numFmtId="49" fontId="5" fillId="0" borderId="0" xfId="0" applyNumberFormat="1"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right" vertical="top" wrapText="1"/>
      <protection locked="0"/>
    </xf>
    <xf numFmtId="49" fontId="5" fillId="0" borderId="12" xfId="0" applyNumberFormat="1" applyFont="1" applyFill="1" applyBorder="1" applyAlignment="1" applyProtection="1">
      <alignment horizontal="left" vertical="top" wrapText="1"/>
      <protection locked="0"/>
    </xf>
    <xf numFmtId="49" fontId="5" fillId="0" borderId="0" xfId="0" applyNumberFormat="1" applyFont="1" applyFill="1" applyAlignment="1" applyProtection="1">
      <alignment horizontal="lef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3" fontId="4" fillId="0" borderId="10" xfId="0" applyNumberFormat="1" applyFont="1" applyFill="1" applyBorder="1" applyAlignment="1" applyProtection="1">
      <alignment horizontal="right" vertical="top" wrapText="1"/>
      <protection locked="0"/>
    </xf>
    <xf numFmtId="0" fontId="5" fillId="0" borderId="0" xfId="0" applyFont="1" applyAlignment="1" quotePrefix="1">
      <alignment/>
    </xf>
    <xf numFmtId="0" fontId="4" fillId="4" borderId="14" xfId="0" applyFont="1" applyFill="1" applyBorder="1" applyAlignment="1" applyProtection="1">
      <alignment horizontal="center" vertical="top" wrapText="1"/>
      <protection locked="0"/>
    </xf>
    <xf numFmtId="0" fontId="5" fillId="0" borderId="10" xfId="0" applyFont="1" applyBorder="1" applyAlignment="1">
      <alignment vertical="distributed" wrapText="1"/>
    </xf>
    <xf numFmtId="3" fontId="45" fillId="0" borderId="10" xfId="58" applyNumberFormat="1" applyFont="1" applyBorder="1" applyAlignment="1">
      <alignment horizontal="center" vertical="center" wrapText="1"/>
      <protection/>
    </xf>
    <xf numFmtId="0" fontId="5" fillId="0" borderId="10" xfId="0" applyFont="1" applyBorder="1" applyAlignment="1">
      <alignment horizontal="left" vertical="justify" wrapText="1"/>
    </xf>
    <xf numFmtId="0" fontId="5" fillId="0" borderId="10" xfId="0" applyFont="1" applyBorder="1" applyAlignment="1">
      <alignment vertical="justify" wrapText="1"/>
    </xf>
    <xf numFmtId="0" fontId="5" fillId="0" borderId="0" xfId="0" applyFont="1" applyFill="1" applyAlignment="1" applyProtection="1">
      <alignment horizontal="center" vertical="top" wrapText="1"/>
      <protection locked="0"/>
    </xf>
    <xf numFmtId="1" fontId="5" fillId="0" borderId="10" xfId="0" applyNumberFormat="1" applyFont="1" applyFill="1" applyBorder="1" applyAlignment="1" applyProtection="1">
      <alignment horizontal="center" vertical="top" wrapText="1"/>
      <protection locked="0"/>
    </xf>
    <xf numFmtId="0" fontId="5" fillId="0" borderId="10" xfId="0" applyFont="1" applyFill="1" applyBorder="1" applyAlignment="1" applyProtection="1">
      <alignment horizontal="center" vertical="top" wrapText="1"/>
      <protection locked="0"/>
    </xf>
    <xf numFmtId="0" fontId="5" fillId="34" borderId="11" xfId="0" applyFont="1" applyFill="1" applyBorder="1" applyAlignment="1" applyProtection="1">
      <alignment horizontal="center" vertical="center" wrapText="1"/>
      <protection locked="0"/>
    </xf>
    <xf numFmtId="1" fontId="5" fillId="0" borderId="10" xfId="0" applyNumberFormat="1" applyFont="1" applyFill="1" applyBorder="1" applyAlignment="1" applyProtection="1">
      <alignment horizontal="center" vertical="center" wrapText="1"/>
      <protection locked="0"/>
    </xf>
    <xf numFmtId="0" fontId="8" fillId="0" borderId="0" xfId="0" applyFont="1" applyAlignment="1">
      <alignment vertical="center"/>
    </xf>
    <xf numFmtId="0" fontId="46"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justify" vertical="top" wrapText="1"/>
      <protection locked="0"/>
    </xf>
    <xf numFmtId="0" fontId="4" fillId="0" borderId="1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4" fillId="0" borderId="12" xfId="0" applyFont="1" applyFill="1" applyBorder="1" applyAlignment="1" applyProtection="1">
      <alignment horizontal="center" vertical="top" wrapText="1"/>
      <protection locked="0"/>
    </xf>
    <xf numFmtId="0" fontId="4" fillId="0" borderId="11" xfId="0" applyFont="1" applyFill="1" applyBorder="1" applyAlignment="1" applyProtection="1">
      <alignment horizontal="center" vertical="top" wrapText="1"/>
      <protection locked="0"/>
    </xf>
    <xf numFmtId="0" fontId="4" fillId="0" borderId="12"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3" fontId="4" fillId="4" borderId="15" xfId="0" applyNumberFormat="1" applyFont="1" applyFill="1" applyBorder="1" applyAlignment="1" applyProtection="1">
      <alignment horizontal="center" vertical="top" wrapText="1"/>
      <protection locked="0"/>
    </xf>
    <xf numFmtId="0" fontId="5" fillId="4" borderId="16" xfId="0" applyFont="1" applyFill="1" applyBorder="1" applyAlignment="1">
      <alignment horizontal="center" vertical="top" wrapText="1"/>
    </xf>
    <xf numFmtId="44" fontId="5" fillId="0" borderId="13" xfId="69" applyNumberFormat="1" applyFont="1" applyFill="1" applyBorder="1" applyAlignment="1" applyProtection="1">
      <alignment horizontal="left" vertical="center" wrapText="1"/>
      <protection locked="0"/>
    </xf>
    <xf numFmtId="44" fontId="5" fillId="0" borderId="13" xfId="0" applyNumberFormat="1" applyFont="1" applyFill="1" applyBorder="1" applyAlignment="1">
      <alignment horizontal="left" vertical="center" wrapText="1"/>
    </xf>
    <xf numFmtId="0" fontId="5" fillId="0" borderId="0" xfId="0" applyFont="1" applyFill="1" applyAlignment="1">
      <alignment vertical="top" wrapText="1"/>
    </xf>
    <xf numFmtId="49" fontId="5" fillId="0" borderId="0" xfId="0" applyNumberFormat="1" applyFont="1" applyFill="1" applyBorder="1" applyAlignment="1" applyProtection="1">
      <alignment vertical="top" wrapText="1"/>
      <protection locked="0"/>
    </xf>
    <xf numFmtId="0" fontId="45" fillId="0" borderId="0" xfId="0" applyFont="1" applyFill="1" applyBorder="1" applyAlignment="1" applyProtection="1">
      <alignment horizontal="left" vertical="center" wrapText="1"/>
      <protection/>
    </xf>
    <xf numFmtId="0" fontId="5" fillId="0" borderId="0" xfId="0" applyFont="1" applyFill="1" applyAlignment="1" applyProtection="1">
      <alignment horizontal="justify" vertical="top" wrapText="1"/>
      <protection locked="0"/>
    </xf>
    <xf numFmtId="49" fontId="5" fillId="0" borderId="12" xfId="0" applyNumberFormat="1" applyFont="1" applyFill="1" applyBorder="1" applyAlignment="1" applyProtection="1">
      <alignment horizontal="left" vertical="top" wrapText="1"/>
      <protection locked="0"/>
    </xf>
    <xf numFmtId="49" fontId="5" fillId="0" borderId="17" xfId="0" applyNumberFormat="1" applyFont="1" applyFill="1" applyBorder="1" applyAlignment="1" applyProtection="1">
      <alignment horizontal="left" vertical="top" wrapText="1"/>
      <protection locked="0"/>
    </xf>
    <xf numFmtId="49" fontId="5" fillId="0" borderId="11" xfId="0" applyNumberFormat="1" applyFont="1" applyFill="1" applyBorder="1" applyAlignment="1" applyProtection="1">
      <alignment horizontal="left" vertical="top" wrapText="1"/>
      <protection locked="0"/>
    </xf>
    <xf numFmtId="49" fontId="5" fillId="0" borderId="10" xfId="0" applyNumberFormat="1" applyFont="1" applyFill="1" applyBorder="1" applyAlignment="1" applyProtection="1">
      <alignment horizontal="left" vertical="top" wrapText="1"/>
      <protection locked="0"/>
    </xf>
    <xf numFmtId="49" fontId="4" fillId="0" borderId="12" xfId="0" applyNumberFormat="1" applyFont="1" applyFill="1" applyBorder="1" applyAlignment="1" applyProtection="1">
      <alignment horizontal="left" vertical="top" wrapText="1"/>
      <protection locked="0"/>
    </xf>
    <xf numFmtId="0" fontId="5" fillId="0" borderId="17"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4" fillId="0" borderId="1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cellXfs>
  <cellStyles count="5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10" xfId="53"/>
    <cellStyle name="Normalny 2" xfId="54"/>
    <cellStyle name="Normalny 2 2" xfId="55"/>
    <cellStyle name="Normalny 2 2 2" xfId="56"/>
    <cellStyle name="Normalny 3" xfId="57"/>
    <cellStyle name="Normalny 4" xfId="58"/>
    <cellStyle name="Normalny 4 2" xfId="59"/>
    <cellStyle name="Normalny 7" xfId="60"/>
    <cellStyle name="Obliczenia" xfId="61"/>
    <cellStyle name="Followed Hyperlink" xfId="62"/>
    <cellStyle name="Percent" xfId="63"/>
    <cellStyle name="Suma" xfId="64"/>
    <cellStyle name="Tekst objaśnienia" xfId="65"/>
    <cellStyle name="Tekst ostrzeżenia" xfId="66"/>
    <cellStyle name="Tytuł" xfId="67"/>
    <cellStyle name="Uwaga" xfId="68"/>
    <cellStyle name="Currency" xfId="69"/>
    <cellStyle name="Currency [0]" xfId="70"/>
    <cellStyle name="Walutowy 2" xfId="71"/>
    <cellStyle name="Zły"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3499799966812134"/>
  </sheetPr>
  <dimension ref="A1:E59"/>
  <sheetViews>
    <sheetView showGridLines="0" zoomScale="115" zoomScaleNormal="115" zoomScalePageLayoutView="0" workbookViewId="0" topLeftCell="A31">
      <selection activeCell="Q8" sqref="Q8"/>
    </sheetView>
  </sheetViews>
  <sheetFormatPr defaultColWidth="9.00390625" defaultRowHeight="12.75"/>
  <cols>
    <col min="1" max="1" width="3.625" style="42" customWidth="1"/>
    <col min="2" max="2" width="19.25390625" style="42" customWidth="1"/>
    <col min="3" max="3" width="47.75390625" style="42" customWidth="1"/>
    <col min="4" max="4" width="13.625" style="42" customWidth="1"/>
    <col min="5" max="5" width="28.875" style="42" customWidth="1"/>
    <col min="6" max="16384" width="9.125" style="42" customWidth="1"/>
  </cols>
  <sheetData>
    <row r="1" spans="1:4" ht="36.75" customHeight="1">
      <c r="A1" s="41"/>
      <c r="B1" s="41" t="s">
        <v>69</v>
      </c>
      <c r="C1" s="41"/>
      <c r="D1" s="43" t="s">
        <v>12</v>
      </c>
    </row>
    <row r="2" spans="1:4" ht="21.75" customHeight="1">
      <c r="A2" s="41"/>
      <c r="B2" s="44"/>
      <c r="C2" s="44" t="s">
        <v>13</v>
      </c>
      <c r="D2" s="44"/>
    </row>
    <row r="3" spans="1:4" ht="15">
      <c r="A3" s="41"/>
      <c r="B3" s="41"/>
      <c r="C3" s="41"/>
      <c r="D3" s="45"/>
    </row>
    <row r="4" spans="1:4" ht="15">
      <c r="A4" s="41"/>
      <c r="B4" s="41"/>
      <c r="C4" s="41"/>
      <c r="D4" s="45"/>
    </row>
    <row r="5" spans="1:4" ht="31.5" customHeight="1">
      <c r="A5" s="41"/>
      <c r="B5" s="41" t="s">
        <v>14</v>
      </c>
      <c r="C5" s="76" t="s">
        <v>70</v>
      </c>
      <c r="D5" s="76"/>
    </row>
    <row r="6" spans="1:4" ht="15">
      <c r="A6" s="41"/>
      <c r="B6" s="41"/>
      <c r="C6" s="41"/>
      <c r="D6" s="45"/>
    </row>
    <row r="7" spans="1:4" ht="15">
      <c r="A7" s="41"/>
      <c r="B7" s="46" t="s">
        <v>15</v>
      </c>
      <c r="C7" s="77"/>
      <c r="D7" s="78"/>
    </row>
    <row r="8" spans="1:4" ht="30">
      <c r="A8" s="41"/>
      <c r="B8" s="46" t="s">
        <v>16</v>
      </c>
      <c r="C8" s="79"/>
      <c r="D8" s="80"/>
    </row>
    <row r="9" spans="1:4" ht="15">
      <c r="A9" s="41"/>
      <c r="B9" s="46" t="s">
        <v>17</v>
      </c>
      <c r="C9" s="81"/>
      <c r="D9" s="82"/>
    </row>
    <row r="10" spans="1:4" ht="15">
      <c r="A10" s="41"/>
      <c r="B10" s="46" t="s">
        <v>18</v>
      </c>
      <c r="C10" s="81"/>
      <c r="D10" s="82"/>
    </row>
    <row r="11" spans="1:4" ht="15">
      <c r="A11" s="41"/>
      <c r="B11" s="46" t="s">
        <v>19</v>
      </c>
      <c r="C11" s="81"/>
      <c r="D11" s="82"/>
    </row>
    <row r="12" spans="1:4" ht="15">
      <c r="A12" s="41"/>
      <c r="B12" s="46" t="s">
        <v>20</v>
      </c>
      <c r="C12" s="81"/>
      <c r="D12" s="82"/>
    </row>
    <row r="13" spans="1:4" ht="15">
      <c r="A13" s="41"/>
      <c r="B13" s="46" t="s">
        <v>21</v>
      </c>
      <c r="C13" s="81"/>
      <c r="D13" s="82"/>
    </row>
    <row r="14" spans="1:4" ht="15">
      <c r="A14" s="41"/>
      <c r="B14" s="46" t="s">
        <v>22</v>
      </c>
      <c r="C14" s="81"/>
      <c r="D14" s="82"/>
    </row>
    <row r="15" spans="1:4" ht="15">
      <c r="A15" s="41"/>
      <c r="B15" s="46" t="s">
        <v>23</v>
      </c>
      <c r="C15" s="81"/>
      <c r="D15" s="82"/>
    </row>
    <row r="16" spans="1:4" ht="15">
      <c r="A16" s="41"/>
      <c r="B16" s="46" t="s">
        <v>24</v>
      </c>
      <c r="C16" s="81"/>
      <c r="D16" s="82"/>
    </row>
    <row r="17" spans="1:4" ht="15">
      <c r="A17" s="41"/>
      <c r="B17" s="41"/>
      <c r="C17" s="40"/>
      <c r="D17" s="47"/>
    </row>
    <row r="18" spans="1:4" ht="15">
      <c r="A18" s="41"/>
      <c r="B18" s="83" t="s">
        <v>25</v>
      </c>
      <c r="C18" s="84"/>
      <c r="D18" s="48"/>
    </row>
    <row r="19" spans="1:4" ht="15.75" thickBot="1">
      <c r="A19" s="41"/>
      <c r="B19" s="41"/>
      <c r="C19" s="38"/>
      <c r="D19" s="48"/>
    </row>
    <row r="20" spans="1:4" ht="15.75" thickBot="1">
      <c r="A20" s="41"/>
      <c r="B20" s="64" t="s">
        <v>26</v>
      </c>
      <c r="C20" s="85" t="s">
        <v>0</v>
      </c>
      <c r="D20" s="86"/>
    </row>
    <row r="21" spans="1:5" ht="15">
      <c r="A21" s="49"/>
      <c r="B21" s="50" t="s">
        <v>27</v>
      </c>
      <c r="C21" s="87">
        <f>'część (1)'!$F$6</f>
        <v>0</v>
      </c>
      <c r="D21" s="88"/>
      <c r="E21" s="63"/>
    </row>
    <row r="22" spans="1:4" ht="15">
      <c r="A22" s="49"/>
      <c r="B22" s="51" t="s">
        <v>28</v>
      </c>
      <c r="C22" s="87">
        <f>'część (2)'!F6</f>
        <v>0</v>
      </c>
      <c r="D22" s="88"/>
    </row>
    <row r="23" spans="1:4" ht="15">
      <c r="A23" s="49"/>
      <c r="B23" s="50" t="s">
        <v>29</v>
      </c>
      <c r="C23" s="87">
        <f>'część (3)'!F6</f>
        <v>0</v>
      </c>
      <c r="D23" s="88"/>
    </row>
    <row r="24" spans="1:4" ht="15">
      <c r="A24" s="49"/>
      <c r="B24" s="51" t="s">
        <v>30</v>
      </c>
      <c r="C24" s="87">
        <f>'część (4)'!F6</f>
        <v>0</v>
      </c>
      <c r="D24" s="88"/>
    </row>
    <row r="25" spans="1:4" ht="15" customHeight="1">
      <c r="A25" s="49"/>
      <c r="B25" s="50" t="s">
        <v>31</v>
      </c>
      <c r="C25" s="87">
        <f>'część (5)'!F6</f>
        <v>0</v>
      </c>
      <c r="D25" s="88"/>
    </row>
    <row r="26" spans="1:4" ht="15">
      <c r="A26" s="49"/>
      <c r="B26" s="51" t="s">
        <v>32</v>
      </c>
      <c r="C26" s="87">
        <f>'część (6)'!F6</f>
        <v>0</v>
      </c>
      <c r="D26" s="88"/>
    </row>
    <row r="27" spans="1:4" ht="15">
      <c r="A27" s="49"/>
      <c r="B27" s="50" t="s">
        <v>33</v>
      </c>
      <c r="C27" s="87">
        <f>'część (7)'!F6</f>
        <v>0</v>
      </c>
      <c r="D27" s="88"/>
    </row>
    <row r="28" spans="1:4" ht="15">
      <c r="A28" s="49"/>
      <c r="B28" s="50" t="s">
        <v>34</v>
      </c>
      <c r="C28" s="87">
        <f>'część (8)'!F6</f>
        <v>0</v>
      </c>
      <c r="D28" s="88"/>
    </row>
    <row r="29" spans="1:4" ht="15">
      <c r="A29" s="49"/>
      <c r="B29" s="51" t="s">
        <v>35</v>
      </c>
      <c r="C29" s="87">
        <f>'część (9)'!F6</f>
        <v>0</v>
      </c>
      <c r="D29" s="88"/>
    </row>
    <row r="30" spans="1:4" ht="15">
      <c r="A30" s="49"/>
      <c r="B30" s="50" t="s">
        <v>36</v>
      </c>
      <c r="C30" s="87">
        <f>'część (10)'!F6</f>
        <v>0</v>
      </c>
      <c r="D30" s="88"/>
    </row>
    <row r="31" spans="1:4" ht="15">
      <c r="A31" s="49"/>
      <c r="B31" s="50" t="s">
        <v>37</v>
      </c>
      <c r="C31" s="87">
        <f>'część (11)'!F6</f>
        <v>0</v>
      </c>
      <c r="D31" s="88"/>
    </row>
    <row r="32" spans="1:4" ht="15">
      <c r="A32" s="49"/>
      <c r="B32" s="51" t="s">
        <v>38</v>
      </c>
      <c r="C32" s="87">
        <f>'część (12)'!F6</f>
        <v>0</v>
      </c>
      <c r="D32" s="88"/>
    </row>
    <row r="33" spans="1:4" ht="15">
      <c r="A33" s="49"/>
      <c r="B33" s="50" t="s">
        <v>39</v>
      </c>
      <c r="C33" s="87">
        <f>'część (13)'!F6</f>
        <v>0</v>
      </c>
      <c r="D33" s="88"/>
    </row>
    <row r="34" spans="1:4" ht="15">
      <c r="A34" s="49"/>
      <c r="B34" s="50" t="s">
        <v>40</v>
      </c>
      <c r="C34" s="87">
        <f>'część (14)'!F6</f>
        <v>0</v>
      </c>
      <c r="D34" s="88"/>
    </row>
    <row r="35" spans="1:4" ht="15">
      <c r="A35" s="41"/>
      <c r="B35" s="52"/>
      <c r="C35" s="41"/>
      <c r="D35" s="53"/>
    </row>
    <row r="36" spans="1:4" ht="99" customHeight="1">
      <c r="A36" s="41" t="s">
        <v>1</v>
      </c>
      <c r="B36" s="91" t="s">
        <v>68</v>
      </c>
      <c r="C36" s="91"/>
      <c r="D36" s="91"/>
    </row>
    <row r="37" spans="1:4" ht="22.5" customHeight="1">
      <c r="A37" s="41" t="s">
        <v>42</v>
      </c>
      <c r="B37" s="84" t="s">
        <v>41</v>
      </c>
      <c r="C37" s="83"/>
      <c r="D37" s="89"/>
    </row>
    <row r="38" spans="1:4" ht="93.75" customHeight="1">
      <c r="A38" s="41" t="s">
        <v>43</v>
      </c>
      <c r="B38" s="90" t="s">
        <v>71</v>
      </c>
      <c r="C38" s="90"/>
      <c r="D38" s="90"/>
    </row>
    <row r="39" spans="1:4" ht="70.5" customHeight="1">
      <c r="A39" s="54" t="s">
        <v>44</v>
      </c>
      <c r="B39" s="76" t="s">
        <v>72</v>
      </c>
      <c r="C39" s="76"/>
      <c r="D39" s="76"/>
    </row>
    <row r="40" spans="1:4" ht="53.25" customHeight="1">
      <c r="A40" s="41" t="s">
        <v>46</v>
      </c>
      <c r="B40" s="76" t="s">
        <v>45</v>
      </c>
      <c r="C40" s="92"/>
      <c r="D40" s="92"/>
    </row>
    <row r="41" spans="1:4" ht="40.5" customHeight="1">
      <c r="A41" s="41" t="s">
        <v>48</v>
      </c>
      <c r="B41" s="83" t="s">
        <v>47</v>
      </c>
      <c r="C41" s="84"/>
      <c r="D41" s="84"/>
    </row>
    <row r="42" spans="1:4" ht="55.5" customHeight="1">
      <c r="A42" s="41" t="s">
        <v>50</v>
      </c>
      <c r="B42" s="76" t="s">
        <v>49</v>
      </c>
      <c r="C42" s="92"/>
      <c r="D42" s="92"/>
    </row>
    <row r="43" spans="1:4" ht="126" customHeight="1">
      <c r="A43" s="41" t="s">
        <v>51</v>
      </c>
      <c r="B43" s="83" t="s">
        <v>66</v>
      </c>
      <c r="C43" s="83"/>
      <c r="D43" s="83"/>
    </row>
    <row r="44" spans="1:4" ht="15">
      <c r="A44" s="55" t="s">
        <v>65</v>
      </c>
      <c r="B44" s="39" t="s">
        <v>52</v>
      </c>
      <c r="C44" s="38"/>
      <c r="D44" s="41"/>
    </row>
    <row r="45" spans="1:4" ht="15">
      <c r="A45" s="41"/>
      <c r="B45" s="38"/>
      <c r="C45" s="38"/>
      <c r="D45" s="56"/>
    </row>
    <row r="46" spans="1:4" ht="15">
      <c r="A46" s="41"/>
      <c r="B46" s="93" t="s">
        <v>53</v>
      </c>
      <c r="C46" s="94"/>
      <c r="D46" s="95"/>
    </row>
    <row r="47" spans="1:4" ht="15">
      <c r="A47" s="41"/>
      <c r="B47" s="93" t="s">
        <v>54</v>
      </c>
      <c r="C47" s="95"/>
      <c r="D47" s="46"/>
    </row>
    <row r="48" spans="1:4" ht="15">
      <c r="A48" s="41"/>
      <c r="B48" s="97"/>
      <c r="C48" s="98"/>
      <c r="D48" s="46"/>
    </row>
    <row r="49" spans="1:4" ht="15">
      <c r="A49" s="41"/>
      <c r="B49" s="97"/>
      <c r="C49" s="98"/>
      <c r="D49" s="46"/>
    </row>
    <row r="50" spans="1:4" ht="15">
      <c r="A50" s="41"/>
      <c r="B50" s="97"/>
      <c r="C50" s="98"/>
      <c r="D50" s="46"/>
    </row>
    <row r="51" spans="1:4" ht="15">
      <c r="A51" s="41"/>
      <c r="B51" s="58" t="s">
        <v>55</v>
      </c>
      <c r="C51" s="58"/>
      <c r="D51" s="56"/>
    </row>
    <row r="52" spans="1:4" ht="15">
      <c r="A52" s="41"/>
      <c r="B52" s="93" t="s">
        <v>56</v>
      </c>
      <c r="C52" s="94"/>
      <c r="D52" s="95"/>
    </row>
    <row r="53" spans="1:4" ht="30">
      <c r="A53" s="41"/>
      <c r="B53" s="59" t="s">
        <v>54</v>
      </c>
      <c r="C53" s="57" t="s">
        <v>57</v>
      </c>
      <c r="D53" s="60" t="s">
        <v>58</v>
      </c>
    </row>
    <row r="54" spans="1:4" ht="15">
      <c r="A54" s="41"/>
      <c r="B54" s="61"/>
      <c r="C54" s="57"/>
      <c r="D54" s="62"/>
    </row>
    <row r="55" spans="1:4" ht="15">
      <c r="A55" s="41"/>
      <c r="B55" s="61"/>
      <c r="C55" s="57"/>
      <c r="D55" s="62"/>
    </row>
    <row r="56" spans="1:4" ht="15">
      <c r="A56" s="41"/>
      <c r="B56" s="58"/>
      <c r="C56" s="58"/>
      <c r="D56" s="56"/>
    </row>
    <row r="57" spans="1:4" ht="15">
      <c r="A57" s="41"/>
      <c r="B57" s="93" t="s">
        <v>59</v>
      </c>
      <c r="C57" s="94"/>
      <c r="D57" s="95"/>
    </row>
    <row r="58" spans="1:4" ht="15">
      <c r="A58" s="41"/>
      <c r="B58" s="96" t="s">
        <v>60</v>
      </c>
      <c r="C58" s="96"/>
      <c r="D58" s="46"/>
    </row>
    <row r="59" spans="1:4" ht="15">
      <c r="A59" s="41"/>
      <c r="B59" s="78"/>
      <c r="C59" s="78"/>
      <c r="D59" s="46"/>
    </row>
  </sheetData>
  <sheetProtection/>
  <mergeCells count="44">
    <mergeCell ref="B59:C59"/>
    <mergeCell ref="B43:D43"/>
    <mergeCell ref="B46:D46"/>
    <mergeCell ref="B47:C47"/>
    <mergeCell ref="B48:C48"/>
    <mergeCell ref="B49:C49"/>
    <mergeCell ref="B50:C50"/>
    <mergeCell ref="B40:D40"/>
    <mergeCell ref="B41:D41"/>
    <mergeCell ref="B42:D42"/>
    <mergeCell ref="B52:D52"/>
    <mergeCell ref="B57:D57"/>
    <mergeCell ref="B58:C58"/>
    <mergeCell ref="C32:D32"/>
    <mergeCell ref="C33:D33"/>
    <mergeCell ref="C34:D34"/>
    <mergeCell ref="B37:D37"/>
    <mergeCell ref="B38:D38"/>
    <mergeCell ref="B39:D39"/>
    <mergeCell ref="B36:D36"/>
    <mergeCell ref="C26:D26"/>
    <mergeCell ref="C27:D27"/>
    <mergeCell ref="C28:D28"/>
    <mergeCell ref="C29:D29"/>
    <mergeCell ref="C30:D30"/>
    <mergeCell ref="C31:D31"/>
    <mergeCell ref="C20:D20"/>
    <mergeCell ref="C21:D21"/>
    <mergeCell ref="C22:D22"/>
    <mergeCell ref="C23:D23"/>
    <mergeCell ref="C24:D24"/>
    <mergeCell ref="C25:D25"/>
    <mergeCell ref="C12:D12"/>
    <mergeCell ref="C13:D13"/>
    <mergeCell ref="C14:D14"/>
    <mergeCell ref="C15:D15"/>
    <mergeCell ref="C16:D16"/>
    <mergeCell ref="B18:C18"/>
    <mergeCell ref="C5:D5"/>
    <mergeCell ref="C7:D7"/>
    <mergeCell ref="C8:D8"/>
    <mergeCell ref="C9:D9"/>
    <mergeCell ref="C10:D10"/>
    <mergeCell ref="C11:D11"/>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H21"/>
  <sheetViews>
    <sheetView showGridLines="0" zoomScaleSheetLayoutView="100" zoomScalePageLayoutView="0" workbookViewId="0" topLeftCell="A1">
      <selection activeCell="D17" sqref="D17"/>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75" customHeight="1">
      <c r="B1" s="2" t="s">
        <v>69</v>
      </c>
      <c r="E1" s="99"/>
      <c r="F1" s="99"/>
      <c r="G1" s="100" t="s">
        <v>63</v>
      </c>
      <c r="H1" s="100"/>
    </row>
    <row r="3" spans="2:8" ht="15">
      <c r="B3" s="5" t="s">
        <v>2</v>
      </c>
      <c r="C3" s="6">
        <v>9</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SUM(H10:H15)</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229.5" customHeight="1">
      <c r="A9" s="23"/>
      <c r="B9" s="24" t="s">
        <v>94</v>
      </c>
      <c r="C9" s="25"/>
      <c r="D9" s="26"/>
      <c r="E9" s="27"/>
      <c r="F9" s="27"/>
      <c r="G9" s="28"/>
      <c r="H9" s="29"/>
    </row>
    <row r="10" spans="1:8" ht="15">
      <c r="A10" s="37" t="s">
        <v>1</v>
      </c>
      <c r="B10" s="37" t="s">
        <v>95</v>
      </c>
      <c r="C10" s="70">
        <v>50</v>
      </c>
      <c r="D10" s="71" t="s">
        <v>11</v>
      </c>
      <c r="E10" s="37"/>
      <c r="F10" s="37"/>
      <c r="G10" s="37"/>
      <c r="H10" s="29">
        <f aca="true" t="shared" si="0" ref="H10:H15">ROUND(ROUND(C10,2)*ROUND(G10,2),2)</f>
        <v>0</v>
      </c>
    </row>
    <row r="11" spans="1:8" ht="15">
      <c r="A11" s="37" t="s">
        <v>42</v>
      </c>
      <c r="B11" s="37" t="s">
        <v>82</v>
      </c>
      <c r="C11" s="70">
        <v>50</v>
      </c>
      <c r="D11" s="71" t="s">
        <v>11</v>
      </c>
      <c r="E11" s="37"/>
      <c r="F11" s="37"/>
      <c r="G11" s="37"/>
      <c r="H11" s="29">
        <f t="shared" si="0"/>
        <v>0</v>
      </c>
    </row>
    <row r="12" spans="1:8" ht="15">
      <c r="A12" s="37" t="s">
        <v>43</v>
      </c>
      <c r="B12" s="37" t="s">
        <v>96</v>
      </c>
      <c r="C12" s="70">
        <v>20</v>
      </c>
      <c r="D12" s="71" t="s">
        <v>11</v>
      </c>
      <c r="E12" s="37"/>
      <c r="F12" s="37"/>
      <c r="G12" s="37"/>
      <c r="H12" s="29">
        <f t="shared" si="0"/>
        <v>0</v>
      </c>
    </row>
    <row r="13" spans="1:8" ht="15">
      <c r="A13" s="37" t="s">
        <v>44</v>
      </c>
      <c r="B13" s="37" t="s">
        <v>97</v>
      </c>
      <c r="C13" s="70">
        <v>20</v>
      </c>
      <c r="D13" s="71" t="s">
        <v>11</v>
      </c>
      <c r="E13" s="37"/>
      <c r="F13" s="37"/>
      <c r="G13" s="37"/>
      <c r="H13" s="29">
        <f t="shared" si="0"/>
        <v>0</v>
      </c>
    </row>
    <row r="14" spans="1:8" ht="15">
      <c r="A14" s="37" t="s">
        <v>46</v>
      </c>
      <c r="B14" s="37" t="s">
        <v>98</v>
      </c>
      <c r="C14" s="70">
        <v>20</v>
      </c>
      <c r="D14" s="71" t="s">
        <v>11</v>
      </c>
      <c r="E14" s="37"/>
      <c r="F14" s="37"/>
      <c r="G14" s="37"/>
      <c r="H14" s="29">
        <f t="shared" si="0"/>
        <v>0</v>
      </c>
    </row>
    <row r="15" spans="1:8" ht="15">
      <c r="A15" s="37" t="s">
        <v>48</v>
      </c>
      <c r="B15" s="37" t="s">
        <v>99</v>
      </c>
      <c r="C15" s="70">
        <v>20</v>
      </c>
      <c r="D15" s="71" t="s">
        <v>11</v>
      </c>
      <c r="E15" s="37"/>
      <c r="F15" s="37"/>
      <c r="G15" s="37"/>
      <c r="H15" s="29">
        <f t="shared" si="0"/>
        <v>0</v>
      </c>
    </row>
    <row r="17" ht="84.75" customHeight="1">
      <c r="B17" s="69"/>
    </row>
    <row r="19" ht="129" customHeight="1">
      <c r="B19" s="69"/>
    </row>
    <row r="21" ht="117.75" customHeight="1">
      <c r="B21" s="69"/>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zoomScaleSheetLayoutView="100" zoomScalePageLayoutView="0" workbookViewId="0" topLeftCell="A1">
      <selection activeCell="F15" sqref="F15"/>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75" customHeight="1">
      <c r="B1" s="2" t="s">
        <v>69</v>
      </c>
      <c r="E1" s="99"/>
      <c r="F1" s="99"/>
      <c r="G1" s="100" t="s">
        <v>63</v>
      </c>
      <c r="H1" s="100"/>
    </row>
    <row r="3" spans="2:8" ht="15">
      <c r="B3" s="5" t="s">
        <v>2</v>
      </c>
      <c r="C3" s="6">
        <v>10</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SUM(H10:H16)</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30" customFormat="1" ht="33.75" customHeight="1">
      <c r="A9" s="101" t="s">
        <v>100</v>
      </c>
      <c r="B9" s="102"/>
      <c r="C9" s="102"/>
      <c r="D9" s="103"/>
      <c r="E9" s="27"/>
      <c r="F9" s="27"/>
      <c r="G9" s="28"/>
      <c r="H9" s="29"/>
    </row>
    <row r="10" spans="1:8" ht="60">
      <c r="A10" s="37" t="s">
        <v>1</v>
      </c>
      <c r="B10" s="37" t="s">
        <v>101</v>
      </c>
      <c r="C10" s="70">
        <v>5</v>
      </c>
      <c r="D10" s="71" t="s">
        <v>108</v>
      </c>
      <c r="E10" s="37"/>
      <c r="F10" s="37"/>
      <c r="G10" s="37"/>
      <c r="H10" s="29">
        <f aca="true" t="shared" si="0" ref="H10:H16">ROUND(ROUND(C10,2)*ROUND(G10,2),2)</f>
        <v>0</v>
      </c>
    </row>
    <row r="11" spans="1:8" ht="60">
      <c r="A11" s="37" t="s">
        <v>42</v>
      </c>
      <c r="B11" s="37" t="s">
        <v>102</v>
      </c>
      <c r="C11" s="70">
        <v>5</v>
      </c>
      <c r="D11" s="71" t="s">
        <v>108</v>
      </c>
      <c r="E11" s="37"/>
      <c r="F11" s="37"/>
      <c r="G11" s="37"/>
      <c r="H11" s="29">
        <f t="shared" si="0"/>
        <v>0</v>
      </c>
    </row>
    <row r="12" spans="1:8" ht="90">
      <c r="A12" s="37" t="s">
        <v>43</v>
      </c>
      <c r="B12" s="37" t="s">
        <v>103</v>
      </c>
      <c r="C12" s="70">
        <v>25</v>
      </c>
      <c r="D12" s="71" t="s">
        <v>108</v>
      </c>
      <c r="E12" s="37"/>
      <c r="F12" s="37"/>
      <c r="G12" s="37"/>
      <c r="H12" s="29">
        <f t="shared" si="0"/>
        <v>0</v>
      </c>
    </row>
    <row r="13" spans="1:8" ht="75">
      <c r="A13" s="37" t="s">
        <v>44</v>
      </c>
      <c r="B13" s="37" t="s">
        <v>104</v>
      </c>
      <c r="C13" s="70">
        <v>25</v>
      </c>
      <c r="D13" s="71" t="s">
        <v>108</v>
      </c>
      <c r="E13" s="37"/>
      <c r="F13" s="37"/>
      <c r="G13" s="37"/>
      <c r="H13" s="29">
        <f t="shared" si="0"/>
        <v>0</v>
      </c>
    </row>
    <row r="14" spans="1:8" ht="60">
      <c r="A14" s="37" t="s">
        <v>46</v>
      </c>
      <c r="B14" s="37" t="s">
        <v>105</v>
      </c>
      <c r="C14" s="70">
        <v>5</v>
      </c>
      <c r="D14" s="71" t="s">
        <v>11</v>
      </c>
      <c r="E14" s="37"/>
      <c r="F14" s="37"/>
      <c r="G14" s="37"/>
      <c r="H14" s="29">
        <f t="shared" si="0"/>
        <v>0</v>
      </c>
    </row>
    <row r="15" spans="1:8" ht="60">
      <c r="A15" s="37" t="s">
        <v>48</v>
      </c>
      <c r="B15" s="37" t="s">
        <v>106</v>
      </c>
      <c r="C15" s="70">
        <v>5</v>
      </c>
      <c r="D15" s="71" t="s">
        <v>11</v>
      </c>
      <c r="E15" s="37"/>
      <c r="F15" s="37"/>
      <c r="G15" s="37"/>
      <c r="H15" s="29">
        <f t="shared" si="0"/>
        <v>0</v>
      </c>
    </row>
    <row r="16" spans="1:8" ht="45">
      <c r="A16" s="37" t="s">
        <v>50</v>
      </c>
      <c r="B16" s="37" t="s">
        <v>107</v>
      </c>
      <c r="C16" s="70">
        <v>5</v>
      </c>
      <c r="D16" s="71" t="s">
        <v>11</v>
      </c>
      <c r="E16" s="37"/>
      <c r="F16" s="37"/>
      <c r="G16" s="37"/>
      <c r="H16" s="29">
        <f t="shared" si="0"/>
        <v>0</v>
      </c>
    </row>
  </sheetData>
  <sheetProtection/>
  <mergeCells count="3">
    <mergeCell ref="A9:D9"/>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5"/>
  <sheetViews>
    <sheetView showGridLines="0" zoomScale="110" zoomScaleNormal="110" zoomScaleSheetLayoutView="100" zoomScalePageLayoutView="0" workbookViewId="0" topLeftCell="A1">
      <selection activeCell="J9" sqref="J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 customHeight="1">
      <c r="B1" s="2" t="s">
        <v>69</v>
      </c>
      <c r="E1" s="99"/>
      <c r="F1" s="99"/>
      <c r="G1" s="100" t="s">
        <v>63</v>
      </c>
      <c r="H1" s="100"/>
    </row>
    <row r="3" spans="2:8" ht="15">
      <c r="B3" s="5" t="s">
        <v>2</v>
      </c>
      <c r="C3" s="6">
        <v>11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30" customFormat="1" ht="276.75" customHeight="1">
      <c r="A9" s="23" t="s">
        <v>1</v>
      </c>
      <c r="B9" s="24" t="s">
        <v>109</v>
      </c>
      <c r="C9" s="32">
        <v>45</v>
      </c>
      <c r="D9" s="26" t="s">
        <v>67</v>
      </c>
      <c r="E9" s="27"/>
      <c r="F9" s="27"/>
      <c r="G9" s="28"/>
      <c r="H9" s="29">
        <f>ROUND(ROUND(C9,2)*ROUND(G9,2),2)</f>
        <v>0</v>
      </c>
    </row>
    <row r="11" ht="32.25" customHeight="1"/>
    <row r="13" ht="120.75" customHeight="1">
      <c r="B13" s="69"/>
    </row>
    <row r="15" ht="105.75" customHeight="1">
      <c r="B15" s="69"/>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1499900072813034"/>
    <pageSetUpPr fitToPage="1"/>
  </sheetPr>
  <dimension ref="A1:H10"/>
  <sheetViews>
    <sheetView showGridLines="0" zoomScale="110" zoomScaleNormal="110" zoomScaleSheetLayoutView="100" zoomScalePageLayoutView="0" workbookViewId="0" topLeftCell="A7">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1.5" customHeight="1">
      <c r="B1" s="2" t="s">
        <v>69</v>
      </c>
      <c r="E1" s="99"/>
      <c r="F1" s="99"/>
      <c r="G1" s="100" t="s">
        <v>63</v>
      </c>
      <c r="H1" s="100"/>
    </row>
    <row r="3" spans="2:8" ht="15">
      <c r="B3" s="5" t="s">
        <v>2</v>
      </c>
      <c r="C3" s="6">
        <v>12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5">
      <c r="A7" s="16"/>
      <c r="B7" s="12"/>
      <c r="C7" s="17"/>
      <c r="D7" s="18"/>
      <c r="E7" s="16"/>
      <c r="F7" s="16"/>
      <c r="G7" s="16"/>
      <c r="H7" s="16"/>
    </row>
    <row r="8" spans="1:8" s="22" customFormat="1" ht="54" customHeight="1">
      <c r="A8" s="19" t="s">
        <v>5</v>
      </c>
      <c r="B8" s="19" t="s">
        <v>7</v>
      </c>
      <c r="C8" s="20" t="s">
        <v>6</v>
      </c>
      <c r="D8" s="21"/>
      <c r="E8" s="19" t="s">
        <v>8</v>
      </c>
      <c r="F8" s="19" t="s">
        <v>9</v>
      </c>
      <c r="G8" s="19" t="s">
        <v>10</v>
      </c>
      <c r="H8" s="19" t="s">
        <v>3</v>
      </c>
    </row>
    <row r="9" spans="1:8" s="30" customFormat="1" ht="255">
      <c r="A9" s="23" t="s">
        <v>1</v>
      </c>
      <c r="B9" s="24" t="s">
        <v>114</v>
      </c>
      <c r="C9" s="66">
        <v>3600</v>
      </c>
      <c r="D9" s="26" t="s">
        <v>11</v>
      </c>
      <c r="E9" s="27"/>
      <c r="F9" s="27"/>
      <c r="G9" s="28"/>
      <c r="H9" s="29">
        <f>ROUND(ROUND(C9,2)*ROUND(G9,2),2)</f>
        <v>0</v>
      </c>
    </row>
    <row r="10" ht="15">
      <c r="B10" s="74"/>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11"/>
  <sheetViews>
    <sheetView showGridLines="0" zoomScaleSheetLayoutView="100" zoomScalePageLayoutView="0" workbookViewId="0" topLeftCell="A1">
      <selection activeCell="C24" sqref="C24"/>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75" customHeight="1">
      <c r="B1" s="2" t="s">
        <v>69</v>
      </c>
      <c r="E1" s="99"/>
      <c r="F1" s="99"/>
      <c r="G1" s="100" t="s">
        <v>63</v>
      </c>
      <c r="H1" s="100"/>
    </row>
    <row r="3" spans="2:8" ht="15">
      <c r="B3" s="5" t="s">
        <v>2</v>
      </c>
      <c r="C3" s="6">
        <v>13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30" customFormat="1" ht="34.5" customHeight="1">
      <c r="A9" s="23" t="s">
        <v>1</v>
      </c>
      <c r="B9" s="24" t="s">
        <v>110</v>
      </c>
      <c r="C9" s="25">
        <v>250</v>
      </c>
      <c r="D9" s="72" t="s">
        <v>11</v>
      </c>
      <c r="E9" s="27"/>
      <c r="F9" s="27"/>
      <c r="G9" s="28"/>
      <c r="H9" s="29">
        <f>ROUND(ROUND(C9,2)*ROUND(G9,2),2)</f>
        <v>0</v>
      </c>
    </row>
    <row r="10" spans="1:8" ht="38.25" customHeight="1">
      <c r="A10" s="23" t="s">
        <v>42</v>
      </c>
      <c r="B10" s="37" t="s">
        <v>111</v>
      </c>
      <c r="C10" s="73">
        <v>100</v>
      </c>
      <c r="D10" s="72" t="s">
        <v>11</v>
      </c>
      <c r="E10" s="37"/>
      <c r="F10" s="37"/>
      <c r="G10" s="37"/>
      <c r="H10" s="29">
        <f>ROUND(ROUND(C10,2)*ROUND(G10,2),2)</f>
        <v>0</v>
      </c>
    </row>
    <row r="11" spans="1:8" ht="39.75" customHeight="1">
      <c r="A11" s="23" t="s">
        <v>43</v>
      </c>
      <c r="B11" s="37" t="s">
        <v>112</v>
      </c>
      <c r="C11" s="73">
        <v>100</v>
      </c>
      <c r="D11" s="72" t="s">
        <v>11</v>
      </c>
      <c r="E11" s="37"/>
      <c r="F11" s="37"/>
      <c r="G11" s="37"/>
      <c r="H11" s="29">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9"/>
  <sheetViews>
    <sheetView showGridLines="0" zoomScaleSheetLayoutView="100" zoomScalePageLayoutView="0" workbookViewId="0" topLeftCell="A1">
      <selection activeCell="F17" sqref="F17"/>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 customHeight="1">
      <c r="B1" s="2" t="s">
        <v>69</v>
      </c>
      <c r="E1" s="99"/>
      <c r="F1" s="99"/>
      <c r="G1" s="100" t="s">
        <v>63</v>
      </c>
      <c r="H1" s="100"/>
    </row>
    <row r="3" spans="2:8" ht="15">
      <c r="B3" s="5" t="s">
        <v>2</v>
      </c>
      <c r="C3" s="6">
        <v>14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30" customFormat="1" ht="57.75" customHeight="1">
      <c r="A9" s="23" t="s">
        <v>1</v>
      </c>
      <c r="B9" s="24" t="s">
        <v>113</v>
      </c>
      <c r="C9" s="25">
        <v>7</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12"/>
  <sheetViews>
    <sheetView showGridLines="0" zoomScaleSheetLayoutView="80" zoomScalePageLayoutView="0" workbookViewId="0" topLeftCell="A7">
      <selection activeCell="B9" sqref="B9"/>
    </sheetView>
  </sheetViews>
  <sheetFormatPr defaultColWidth="11.375" defaultRowHeight="12.75"/>
  <cols>
    <col min="1" max="1" width="5.25390625" style="2" customWidth="1"/>
    <col min="2" max="2" width="105.75390625" style="2" customWidth="1"/>
    <col min="3" max="3" width="10.125" style="4" customWidth="1"/>
    <col min="4" max="4" width="9.25390625" style="3" customWidth="1"/>
    <col min="5" max="5" width="22.375" style="2" customWidth="1"/>
    <col min="6" max="6" width="21.00390625" style="2" customWidth="1"/>
    <col min="7" max="7" width="14.75390625" style="2" customWidth="1"/>
    <col min="8" max="8" width="24.00390625" style="2" customWidth="1"/>
    <col min="9" max="10" width="14.25390625" style="2" customWidth="1"/>
    <col min="11" max="16384" width="11.375" style="2" customWidth="1"/>
  </cols>
  <sheetData>
    <row r="1" spans="2:8" ht="31.5" customHeight="1">
      <c r="B1" s="2" t="s">
        <v>69</v>
      </c>
      <c r="E1" s="99"/>
      <c r="F1" s="99"/>
      <c r="G1" s="100" t="s">
        <v>61</v>
      </c>
      <c r="H1" s="100"/>
    </row>
    <row r="2" spans="8:9" ht="15" customHeight="1">
      <c r="H2" s="3" t="s">
        <v>62</v>
      </c>
      <c r="I2" s="33"/>
    </row>
    <row r="3" spans="2:8" ht="15">
      <c r="B3" s="5" t="s">
        <v>2</v>
      </c>
      <c r="C3" s="6">
        <v>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31" t="s">
        <v>5</v>
      </c>
      <c r="B8" s="31" t="s">
        <v>7</v>
      </c>
      <c r="C8" s="34" t="s">
        <v>6</v>
      </c>
      <c r="D8" s="35"/>
      <c r="E8" s="31" t="s">
        <v>8</v>
      </c>
      <c r="F8" s="31" t="s">
        <v>9</v>
      </c>
      <c r="G8" s="31" t="s">
        <v>10</v>
      </c>
      <c r="H8" s="31" t="s">
        <v>3</v>
      </c>
    </row>
    <row r="9" spans="1:8" s="30" customFormat="1" ht="392.25" customHeight="1">
      <c r="A9" s="23" t="s">
        <v>1</v>
      </c>
      <c r="B9" s="65" t="s">
        <v>73</v>
      </c>
      <c r="C9" s="66">
        <v>1174300</v>
      </c>
      <c r="D9" s="26" t="s">
        <v>11</v>
      </c>
      <c r="E9" s="27"/>
      <c r="F9" s="27"/>
      <c r="G9" s="28"/>
      <c r="H9" s="29">
        <f>ROUND(ROUND(C9,2)*ROUND(G9,2),2)</f>
        <v>0</v>
      </c>
    </row>
    <row r="12" ht="108" customHeight="1">
      <c r="B12" s="38"/>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9"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9"/>
  <sheetViews>
    <sheetView showGridLines="0" zoomScale="130" zoomScaleNormal="130" zoomScaleSheetLayoutView="8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25.875" style="2" customWidth="1"/>
    <col min="9" max="10" width="14.25390625" style="2" customWidth="1"/>
    <col min="11" max="16384" width="11.375" style="2" customWidth="1"/>
  </cols>
  <sheetData>
    <row r="1" spans="2:8" ht="15">
      <c r="B1" s="2" t="s">
        <v>69</v>
      </c>
      <c r="E1" s="99"/>
      <c r="F1" s="99"/>
      <c r="G1" s="100" t="s">
        <v>61</v>
      </c>
      <c r="H1" s="100"/>
    </row>
    <row r="2" ht="15">
      <c r="H2" s="3" t="s">
        <v>62</v>
      </c>
    </row>
    <row r="3" spans="2:8" ht="15">
      <c r="B3" s="5" t="s">
        <v>2</v>
      </c>
      <c r="C3" s="6">
        <v>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31" t="s">
        <v>5</v>
      </c>
      <c r="B8" s="31" t="s">
        <v>7</v>
      </c>
      <c r="C8" s="34" t="s">
        <v>6</v>
      </c>
      <c r="D8" s="35"/>
      <c r="E8" s="31" t="s">
        <v>8</v>
      </c>
      <c r="F8" s="31" t="s">
        <v>9</v>
      </c>
      <c r="G8" s="31" t="s">
        <v>10</v>
      </c>
      <c r="H8" s="31" t="s">
        <v>3</v>
      </c>
    </row>
    <row r="9" spans="1:8" s="30" customFormat="1" ht="54.75" customHeight="1">
      <c r="A9" s="23" t="s">
        <v>1</v>
      </c>
      <c r="B9" s="65" t="s">
        <v>115</v>
      </c>
      <c r="C9" s="66">
        <v>4000</v>
      </c>
      <c r="D9" s="26" t="s">
        <v>11</v>
      </c>
      <c r="E9" s="27"/>
      <c r="F9" s="27"/>
      <c r="G9" s="28"/>
      <c r="H9" s="29">
        <f>ROUND(ROUND(C9,2)*ROUND(G9,2),2)</f>
        <v>0</v>
      </c>
    </row>
    <row r="11" ht="153.75" customHeight="1"/>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9"/>
  <sheetViews>
    <sheetView showGridLines="0" zoomScale="115" zoomScaleNormal="115"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25390625" style="2" customWidth="1"/>
    <col min="8" max="8" width="26.125" style="2" customWidth="1"/>
    <col min="9" max="10" width="14.25390625" style="2" customWidth="1"/>
    <col min="11" max="16384" width="11.375" style="2" customWidth="1"/>
  </cols>
  <sheetData>
    <row r="1" spans="2:8" ht="15">
      <c r="B1" s="2" t="s">
        <v>69</v>
      </c>
      <c r="E1" s="99"/>
      <c r="F1" s="99"/>
      <c r="G1" s="100" t="s">
        <v>61</v>
      </c>
      <c r="H1" s="100"/>
    </row>
    <row r="2" ht="19.5" customHeight="1">
      <c r="H2" s="3" t="s">
        <v>62</v>
      </c>
    </row>
    <row r="3" spans="2:8" ht="15">
      <c r="B3" s="5" t="s">
        <v>2</v>
      </c>
      <c r="C3" s="6">
        <v>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31" t="s">
        <v>5</v>
      </c>
      <c r="B8" s="31" t="s">
        <v>7</v>
      </c>
      <c r="C8" s="34" t="s">
        <v>6</v>
      </c>
      <c r="D8" s="35"/>
      <c r="E8" s="31" t="s">
        <v>8</v>
      </c>
      <c r="F8" s="31" t="s">
        <v>9</v>
      </c>
      <c r="G8" s="31" t="s">
        <v>10</v>
      </c>
      <c r="H8" s="31" t="s">
        <v>3</v>
      </c>
    </row>
    <row r="9" spans="1:8" s="30" customFormat="1" ht="90.75" customHeight="1">
      <c r="A9" s="23" t="s">
        <v>1</v>
      </c>
      <c r="B9" s="67" t="s">
        <v>74</v>
      </c>
      <c r="C9" s="25">
        <v>630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1"/>
  <sheetViews>
    <sheetView showGridLines="0" tabSelected="1" zoomScale="115" zoomScaleNormal="115" zoomScaleSheetLayoutView="100" zoomScalePageLayoutView="0" workbookViewId="0" topLeftCell="A2">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27.125" style="2" customWidth="1"/>
    <col min="9" max="10" width="14.25390625" style="2" customWidth="1"/>
    <col min="11" max="16384" width="11.375" style="2" customWidth="1"/>
  </cols>
  <sheetData>
    <row r="1" spans="2:8" ht="15">
      <c r="B1" s="2" t="s">
        <v>69</v>
      </c>
      <c r="E1" s="99"/>
      <c r="F1" s="99"/>
      <c r="G1" s="100" t="s">
        <v>61</v>
      </c>
      <c r="H1" s="100"/>
    </row>
    <row r="2" ht="15">
      <c r="H2" s="3" t="s">
        <v>62</v>
      </c>
    </row>
    <row r="3" spans="2:8" ht="15">
      <c r="B3" s="5" t="s">
        <v>2</v>
      </c>
      <c r="C3" s="6">
        <v>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31" t="s">
        <v>5</v>
      </c>
      <c r="B8" s="31" t="s">
        <v>7</v>
      </c>
      <c r="C8" s="34" t="s">
        <v>6</v>
      </c>
      <c r="D8" s="35"/>
      <c r="E8" s="31" t="s">
        <v>8</v>
      </c>
      <c r="F8" s="31" t="s">
        <v>9</v>
      </c>
      <c r="G8" s="31" t="s">
        <v>10</v>
      </c>
      <c r="H8" s="31" t="s">
        <v>3</v>
      </c>
    </row>
    <row r="9" spans="1:8" s="30" customFormat="1" ht="186.75" customHeight="1">
      <c r="A9" s="23" t="s">
        <v>1</v>
      </c>
      <c r="B9" s="68" t="s">
        <v>116</v>
      </c>
      <c r="C9" s="25">
        <v>130</v>
      </c>
      <c r="D9" s="26" t="s">
        <v>11</v>
      </c>
      <c r="E9" s="27"/>
      <c r="F9" s="27"/>
      <c r="G9" s="28"/>
      <c r="H9" s="29">
        <f>ROUND(ROUND(C9,2)*ROUND(G9,2),2)</f>
        <v>0</v>
      </c>
    </row>
    <row r="11" ht="15">
      <c r="B11" s="75"/>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1"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13"/>
  <sheetViews>
    <sheetView showGridLines="0" zoomScale="115" zoomScaleNormal="115" zoomScaleSheetLayoutView="100" zoomScalePageLayoutView="0" workbookViewId="0" topLeftCell="A7">
      <selection activeCell="E14" sqref="E14"/>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 customHeight="1">
      <c r="B1" s="2" t="s">
        <v>69</v>
      </c>
      <c r="E1" s="99"/>
      <c r="F1" s="99"/>
      <c r="G1" s="100" t="s">
        <v>63</v>
      </c>
      <c r="H1" s="100"/>
    </row>
    <row r="3" spans="2:8" ht="15">
      <c r="B3" s="5" t="s">
        <v>2</v>
      </c>
      <c r="C3" s="6">
        <v>5</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SUM(H10:H13)</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342" customHeight="1">
      <c r="A9" s="23"/>
      <c r="B9" s="24" t="s">
        <v>75</v>
      </c>
      <c r="C9" s="25"/>
      <c r="D9" s="26"/>
      <c r="E9" s="27"/>
      <c r="F9" s="27"/>
      <c r="G9" s="28"/>
      <c r="H9" s="29"/>
    </row>
    <row r="10" spans="1:8" ht="15">
      <c r="A10" s="37" t="s">
        <v>1</v>
      </c>
      <c r="B10" s="37" t="s">
        <v>76</v>
      </c>
      <c r="C10" s="70">
        <v>100</v>
      </c>
      <c r="D10" s="71" t="s">
        <v>11</v>
      </c>
      <c r="E10" s="37"/>
      <c r="F10" s="37"/>
      <c r="G10" s="37"/>
      <c r="H10" s="29">
        <f>ROUND(ROUND(C10,2)*ROUND(G10,2),2)</f>
        <v>0</v>
      </c>
    </row>
    <row r="11" spans="1:8" ht="15">
      <c r="A11" s="37" t="s">
        <v>42</v>
      </c>
      <c r="B11" s="37" t="s">
        <v>77</v>
      </c>
      <c r="C11" s="70">
        <v>100</v>
      </c>
      <c r="D11" s="71" t="s">
        <v>11</v>
      </c>
      <c r="E11" s="37"/>
      <c r="F11" s="37"/>
      <c r="G11" s="37"/>
      <c r="H11" s="29">
        <f>ROUND(ROUND(C11,2)*ROUND(G11,2),2)</f>
        <v>0</v>
      </c>
    </row>
    <row r="12" spans="1:8" ht="15">
      <c r="A12" s="37" t="s">
        <v>43</v>
      </c>
      <c r="B12" s="37" t="s">
        <v>78</v>
      </c>
      <c r="C12" s="70">
        <v>20</v>
      </c>
      <c r="D12" s="71" t="s">
        <v>11</v>
      </c>
      <c r="E12" s="37"/>
      <c r="F12" s="37"/>
      <c r="G12" s="37"/>
      <c r="H12" s="29">
        <f>ROUND(ROUND(C12,2)*ROUND(G12,2),2)</f>
        <v>0</v>
      </c>
    </row>
    <row r="13" spans="1:8" ht="15">
      <c r="A13" s="37" t="s">
        <v>44</v>
      </c>
      <c r="B13" s="37" t="s">
        <v>79</v>
      </c>
      <c r="C13" s="70">
        <v>50</v>
      </c>
      <c r="D13" s="71" t="s">
        <v>11</v>
      </c>
      <c r="E13" s="37"/>
      <c r="F13" s="37"/>
      <c r="G13" s="37"/>
      <c r="H13" s="29">
        <f>ROUND(ROUND(C13,2)*ROUND(G13,2),2)</f>
        <v>0</v>
      </c>
    </row>
    <row r="15" ht="47.25" customHeight="1"/>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14"/>
  <sheetViews>
    <sheetView showGridLines="0" zoomScaleSheetLayoutView="100" zoomScalePageLayoutView="0" workbookViewId="0" topLeftCell="A1">
      <selection activeCell="A10" sqref="A10:D14"/>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27.75" customHeight="1">
      <c r="B1" s="2" t="s">
        <v>69</v>
      </c>
      <c r="E1" s="99"/>
      <c r="F1" s="99"/>
      <c r="G1" s="100" t="s">
        <v>63</v>
      </c>
      <c r="H1" s="100"/>
    </row>
    <row r="3" spans="2:8" ht="15">
      <c r="B3" s="5" t="s">
        <v>2</v>
      </c>
      <c r="C3" s="6">
        <v>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SUM(H10:H14)</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328.5" customHeight="1">
      <c r="A9" s="23"/>
      <c r="B9" s="24" t="s">
        <v>80</v>
      </c>
      <c r="C9" s="25"/>
      <c r="D9" s="26"/>
      <c r="E9" s="27"/>
      <c r="F9" s="27"/>
      <c r="G9" s="28"/>
      <c r="H9" s="29"/>
    </row>
    <row r="10" spans="1:8" ht="15">
      <c r="A10" s="37" t="s">
        <v>1</v>
      </c>
      <c r="B10" s="37" t="s">
        <v>81</v>
      </c>
      <c r="C10" s="70">
        <v>100</v>
      </c>
      <c r="D10" s="71" t="s">
        <v>11</v>
      </c>
      <c r="E10" s="37"/>
      <c r="F10" s="37"/>
      <c r="G10" s="37"/>
      <c r="H10" s="29">
        <f>ROUND(ROUND(C10,2)*ROUND(G10,2),2)</f>
        <v>0</v>
      </c>
    </row>
    <row r="11" spans="1:8" ht="15">
      <c r="A11" s="37" t="s">
        <v>42</v>
      </c>
      <c r="B11" s="37" t="s">
        <v>82</v>
      </c>
      <c r="C11" s="70">
        <v>100</v>
      </c>
      <c r="D11" s="71" t="s">
        <v>11</v>
      </c>
      <c r="E11" s="37"/>
      <c r="F11" s="37"/>
      <c r="G11" s="37"/>
      <c r="H11" s="29">
        <f>ROUND(ROUND(C11,2)*ROUND(G11,2),2)</f>
        <v>0</v>
      </c>
    </row>
    <row r="12" spans="1:8" ht="15">
      <c r="A12" s="37" t="s">
        <v>43</v>
      </c>
      <c r="B12" s="37" t="s">
        <v>83</v>
      </c>
      <c r="C12" s="70">
        <v>50</v>
      </c>
      <c r="D12" s="71" t="s">
        <v>11</v>
      </c>
      <c r="E12" s="37"/>
      <c r="F12" s="37"/>
      <c r="G12" s="37"/>
      <c r="H12" s="29">
        <f>ROUND(ROUND(C12,2)*ROUND(G12,2),2)</f>
        <v>0</v>
      </c>
    </row>
    <row r="13" spans="1:8" ht="15">
      <c r="A13" s="37" t="s">
        <v>44</v>
      </c>
      <c r="B13" s="37" t="s">
        <v>84</v>
      </c>
      <c r="C13" s="70">
        <v>20</v>
      </c>
      <c r="D13" s="71" t="s">
        <v>11</v>
      </c>
      <c r="E13" s="37"/>
      <c r="F13" s="37"/>
      <c r="G13" s="37"/>
      <c r="H13" s="29">
        <f>ROUND(ROUND(C13,2)*ROUND(G13,2),2)</f>
        <v>0</v>
      </c>
    </row>
    <row r="14" spans="1:8" ht="15">
      <c r="A14" s="37" t="s">
        <v>46</v>
      </c>
      <c r="B14" s="37" t="s">
        <v>85</v>
      </c>
      <c r="C14" s="70">
        <v>50</v>
      </c>
      <c r="D14" s="71" t="s">
        <v>11</v>
      </c>
      <c r="E14" s="37"/>
      <c r="F14" s="37"/>
      <c r="G14" s="37"/>
      <c r="H14" s="29">
        <f>ROUND(ROUND(C14,2)*ROUND(G14,2),2)</f>
        <v>0</v>
      </c>
    </row>
    <row r="16" ht="52.5" customHeight="1"/>
    <row r="17" ht="128.25" customHeight="1"/>
    <row r="18" ht="112.5" customHeight="1"/>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22"/>
  <sheetViews>
    <sheetView showGridLines="0" zoomScaleSheetLayoutView="100" zoomScalePageLayoutView="0" workbookViewId="0" topLeftCell="A1">
      <selection activeCell="A10" sqref="A10:D1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75" customHeight="1">
      <c r="B1" s="2" t="s">
        <v>69</v>
      </c>
      <c r="E1" s="99"/>
      <c r="F1" s="99"/>
      <c r="G1" s="100" t="s">
        <v>63</v>
      </c>
      <c r="H1" s="100"/>
    </row>
    <row r="3" spans="2:8" ht="15">
      <c r="B3" s="5" t="s">
        <v>2</v>
      </c>
      <c r="C3" s="6">
        <v>7</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SUM(H10:H16)</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312" customHeight="1">
      <c r="A9" s="23"/>
      <c r="B9" s="24" t="s">
        <v>86</v>
      </c>
      <c r="C9" s="25"/>
      <c r="D9" s="26"/>
      <c r="E9" s="27"/>
      <c r="F9" s="27"/>
      <c r="G9" s="28"/>
      <c r="H9" s="29"/>
    </row>
    <row r="10" spans="1:8" ht="15">
      <c r="A10" s="37" t="s">
        <v>1</v>
      </c>
      <c r="B10" s="37" t="s">
        <v>87</v>
      </c>
      <c r="C10" s="70">
        <v>80</v>
      </c>
      <c r="D10" s="71" t="s">
        <v>11</v>
      </c>
      <c r="E10" s="37"/>
      <c r="F10" s="37"/>
      <c r="G10" s="37"/>
      <c r="H10" s="29">
        <f aca="true" t="shared" si="0" ref="H10:H16">ROUND(ROUND(C10,2)*ROUND(G10,2),2)</f>
        <v>0</v>
      </c>
    </row>
    <row r="11" spans="1:8" ht="15">
      <c r="A11" s="37" t="s">
        <v>42</v>
      </c>
      <c r="B11" s="37" t="s">
        <v>82</v>
      </c>
      <c r="C11" s="70">
        <v>80</v>
      </c>
      <c r="D11" s="71" t="s">
        <v>11</v>
      </c>
      <c r="E11" s="37"/>
      <c r="F11" s="37"/>
      <c r="G11" s="37"/>
      <c r="H11" s="29">
        <f t="shared" si="0"/>
        <v>0</v>
      </c>
    </row>
    <row r="12" spans="1:8" ht="15">
      <c r="A12" s="37" t="s">
        <v>43</v>
      </c>
      <c r="B12" s="37" t="s">
        <v>83</v>
      </c>
      <c r="C12" s="70">
        <v>20</v>
      </c>
      <c r="D12" s="71" t="s">
        <v>11</v>
      </c>
      <c r="E12" s="37"/>
      <c r="F12" s="37"/>
      <c r="G12" s="37"/>
      <c r="H12" s="29">
        <f t="shared" si="0"/>
        <v>0</v>
      </c>
    </row>
    <row r="13" spans="1:8" ht="15">
      <c r="A13" s="37" t="s">
        <v>44</v>
      </c>
      <c r="B13" s="37" t="s">
        <v>88</v>
      </c>
      <c r="C13" s="70">
        <v>10</v>
      </c>
      <c r="D13" s="71" t="s">
        <v>11</v>
      </c>
      <c r="E13" s="37"/>
      <c r="F13" s="37"/>
      <c r="G13" s="37"/>
      <c r="H13" s="29">
        <f t="shared" si="0"/>
        <v>0</v>
      </c>
    </row>
    <row r="14" spans="1:8" ht="15">
      <c r="A14" s="37" t="s">
        <v>46</v>
      </c>
      <c r="B14" s="37" t="s">
        <v>89</v>
      </c>
      <c r="C14" s="70">
        <v>20</v>
      </c>
      <c r="D14" s="71" t="s">
        <v>11</v>
      </c>
      <c r="E14" s="37"/>
      <c r="F14" s="37"/>
      <c r="G14" s="37"/>
      <c r="H14" s="29">
        <f t="shared" si="0"/>
        <v>0</v>
      </c>
    </row>
    <row r="15" spans="1:8" ht="15">
      <c r="A15" s="37" t="s">
        <v>48</v>
      </c>
      <c r="B15" s="37" t="s">
        <v>90</v>
      </c>
      <c r="C15" s="70">
        <v>40</v>
      </c>
      <c r="D15" s="71" t="s">
        <v>11</v>
      </c>
      <c r="E15" s="37"/>
      <c r="F15" s="37"/>
      <c r="G15" s="37"/>
      <c r="H15" s="29">
        <f t="shared" si="0"/>
        <v>0</v>
      </c>
    </row>
    <row r="16" spans="1:8" ht="15">
      <c r="A16" s="37" t="s">
        <v>50</v>
      </c>
      <c r="B16" s="37" t="s">
        <v>91</v>
      </c>
      <c r="C16" s="70">
        <v>20</v>
      </c>
      <c r="D16" s="71" t="s">
        <v>11</v>
      </c>
      <c r="E16" s="37"/>
      <c r="F16" s="37"/>
      <c r="G16" s="37"/>
      <c r="H16" s="29">
        <f t="shared" si="0"/>
        <v>0</v>
      </c>
    </row>
    <row r="18" ht="47.25" customHeight="1">
      <c r="B18" s="69"/>
    </row>
    <row r="20" ht="120" customHeight="1">
      <c r="B20" s="69"/>
    </row>
    <row r="22" ht="111" customHeight="1">
      <c r="B22" s="69"/>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75"/>
  <sheetViews>
    <sheetView showGridLines="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10.37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6.75" customHeight="1">
      <c r="B1" s="2" t="s">
        <v>69</v>
      </c>
      <c r="E1" s="99"/>
      <c r="F1" s="99"/>
      <c r="G1" s="100" t="s">
        <v>63</v>
      </c>
      <c r="H1" s="100"/>
    </row>
    <row r="3" spans="2:8" ht="15">
      <c r="B3" s="5" t="s">
        <v>2</v>
      </c>
      <c r="C3" s="6">
        <v>8</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30" customFormat="1" ht="182.25" customHeight="1">
      <c r="A9" s="23" t="s">
        <v>1</v>
      </c>
      <c r="B9" s="24" t="s">
        <v>92</v>
      </c>
      <c r="C9" s="25">
        <v>20</v>
      </c>
      <c r="D9" s="26" t="s">
        <v>93</v>
      </c>
      <c r="E9" s="27"/>
      <c r="F9" s="27"/>
      <c r="G9" s="28"/>
      <c r="H9" s="29">
        <f>ROUND(ROUND(C9,2)*ROUND(G9,2),2)</f>
        <v>0</v>
      </c>
    </row>
    <row r="11" ht="50.25" customHeight="1">
      <c r="B11" s="69"/>
    </row>
    <row r="13" ht="126" customHeight="1">
      <c r="B13" s="69"/>
    </row>
    <row r="15" ht="119.25" customHeight="1">
      <c r="B15" s="69"/>
    </row>
    <row r="75" ht="15">
      <c r="I75" s="36" t="s">
        <v>64</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Arletta Jędrasiewicz</cp:lastModifiedBy>
  <cp:lastPrinted>2019-08-29T08:12:59Z</cp:lastPrinted>
  <dcterms:created xsi:type="dcterms:W3CDTF">2003-05-16T10:10:29Z</dcterms:created>
  <dcterms:modified xsi:type="dcterms:W3CDTF">2019-08-29T08:15:25Z</dcterms:modified>
  <cp:category/>
  <cp:version/>
  <cp:contentType/>
  <cp:contentStatus/>
</cp:coreProperties>
</file>