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010" activeTab="7"/>
  </bookViews>
  <sheets>
    <sheet name="część 1" sheetId="74" r:id="rId1"/>
    <sheet name="część 2" sheetId="92" r:id="rId2"/>
    <sheet name="część 3" sheetId="77" r:id="rId3"/>
    <sheet name="część 4" sheetId="78" r:id="rId4"/>
    <sheet name="część 5" sheetId="79" r:id="rId5"/>
    <sheet name="część 6" sheetId="80" r:id="rId6"/>
    <sheet name="część 7" sheetId="76" r:id="rId7"/>
    <sheet name="część 8" sheetId="81" r:id="rId8"/>
  </sheets>
  <calcPr calcId="145621"/>
</workbook>
</file>

<file path=xl/calcChain.xml><?xml version="1.0" encoding="utf-8"?>
<calcChain xmlns="http://schemas.openxmlformats.org/spreadsheetml/2006/main">
  <c r="H7" i="81" l="1"/>
  <c r="H8" i="81"/>
  <c r="H9" i="81"/>
  <c r="H12" i="81"/>
  <c r="H10" i="81"/>
  <c r="H11" i="81"/>
  <c r="H6" i="76"/>
  <c r="H7" i="76"/>
  <c r="H8" i="76"/>
  <c r="H9" i="76"/>
  <c r="H10" i="76"/>
  <c r="H11" i="76"/>
  <c r="H12" i="76"/>
  <c r="H13" i="76"/>
  <c r="H6" i="78"/>
  <c r="H13" i="78"/>
  <c r="H7" i="78"/>
  <c r="H8" i="78"/>
  <c r="H9" i="78"/>
  <c r="H11" i="78"/>
  <c r="H6" i="92"/>
  <c r="H7" i="92"/>
  <c r="H8" i="92"/>
  <c r="H9" i="92"/>
  <c r="H10" i="92"/>
  <c r="H5" i="92"/>
  <c r="H8" i="74"/>
  <c r="H9" i="74"/>
  <c r="H10" i="74"/>
  <c r="H11" i="74"/>
  <c r="H12" i="74"/>
  <c r="H13" i="74"/>
  <c r="H14" i="74"/>
  <c r="H15" i="74"/>
  <c r="H16" i="74"/>
  <c r="H17" i="74"/>
  <c r="H18" i="74"/>
  <c r="H19" i="74"/>
  <c r="H20" i="74"/>
  <c r="H5" i="79"/>
  <c r="H6" i="79"/>
  <c r="H6" i="81"/>
  <c r="H5" i="81"/>
  <c r="H5" i="80"/>
  <c r="H6" i="80"/>
  <c r="H12" i="78"/>
  <c r="H10" i="78"/>
  <c r="H5" i="78"/>
  <c r="H9" i="77"/>
  <c r="H8" i="77"/>
  <c r="H7" i="77"/>
  <c r="H6" i="77"/>
  <c r="H5" i="77"/>
  <c r="H10" i="77"/>
  <c r="H5" i="76"/>
  <c r="H7" i="74"/>
  <c r="H6" i="74"/>
  <c r="H5" i="74"/>
  <c r="H21" i="74"/>
  <c r="H7" i="79"/>
  <c r="H14" i="76"/>
</calcChain>
</file>

<file path=xl/sharedStrings.xml><?xml version="1.0" encoding="utf-8"?>
<sst xmlns="http://schemas.openxmlformats.org/spreadsheetml/2006/main" count="263" uniqueCount="110">
  <si>
    <t>Część nr:</t>
  </si>
  <si>
    <t>Nr</t>
  </si>
  <si>
    <t>ARKUSZ CENOWY</t>
  </si>
  <si>
    <t>Numer katalogowy</t>
  </si>
  <si>
    <t>Opis przedmiotu zamówienia</t>
  </si>
  <si>
    <t>Nazwa handlowa
Producent</t>
  </si>
  <si>
    <t>załącznik nr 1a do specyfikacji</t>
  </si>
  <si>
    <t>Cena jednostkowa brutto</t>
  </si>
  <si>
    <t>Cena brutto</t>
  </si>
  <si>
    <t>RAZEM:</t>
  </si>
  <si>
    <t>1.</t>
  </si>
  <si>
    <t>2.</t>
  </si>
  <si>
    <t>3.</t>
  </si>
  <si>
    <t>4.</t>
  </si>
  <si>
    <t>5.</t>
  </si>
  <si>
    <t>6.</t>
  </si>
  <si>
    <t>Ilość</t>
  </si>
  <si>
    <t>j.m.</t>
  </si>
  <si>
    <t>szt.</t>
  </si>
  <si>
    <t>7.</t>
  </si>
  <si>
    <t>8.</t>
  </si>
  <si>
    <t>9.</t>
  </si>
  <si>
    <t>10.</t>
  </si>
  <si>
    <t>11.</t>
  </si>
  <si>
    <t>12.</t>
  </si>
  <si>
    <t xml:space="preserve">Ręcznik składany ZZ biały, 100% celuloza, 2 warstwowy, gramatura 2x18 g/m² składka 150 listków o wymiarze  230x250 mm +/- 5mm, tj. ok. +/- 2% </t>
  </si>
  <si>
    <t>13.</t>
  </si>
  <si>
    <t>Ergonomiczna, profilowana gąbka dwuwarstwowa (pianka i fibra) do mocnych, uporczywych zabrudzeń. Długość  ≥  140 mm, szer.  ≥  70 mm, grubość ≥  40 mm, grubość padu w kolorze zielonym  ≥  5 mm</t>
  </si>
  <si>
    <t xml:space="preserve">Pad ręczny z materiału Virgin Poliester o gwarantowanej jakości, nie gorszej niż Fibratesco, w kolorach :  czarnym, zielonym, czerwonym, niebieskim i szarym, o wymiarze 25 x 11,5 cm  i  grubości  23 cm ± 5%. Do szorowania na mokro ciężko usuwalnych zabrudzeń, warstw wosku, starych powłok polimerowych i śladów cementu. Pasujący do uchwytów ręcznych i na kij, o wymiarach 23-24 cm x ok. 10 cm </t>
  </si>
  <si>
    <t>Kij do szczotki ryżowej, chromowany, o dł. ≥ 130 cm, zakończony plastikową rączką z uchwytem do zawieszania.</t>
  </si>
  <si>
    <t>PAD 17 BIAŁY 432 mm
pad minimalnie usuwający powłokę wykończeniową o otwartej strukturze odpornej na zapychanie umożliwiające łatwe czyszczenie, grubość 20 mm</t>
  </si>
  <si>
    <t xml:space="preserve">Ręczna szczotka o kształcie przypominającym żelazko do czyszczenia ciężkich zabrudzeń w trudno dostępnych miejscach. Posiada dwukolorowe mocne włosie o dł. ≥ 2,5 cm, w oprawie plastikowej z rączką. Dł. szczotki ≥ 15 cm, szer. ≥ 6 cm </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</si>
  <si>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</si>
  <si>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Papier toaletowy zwykły szer.9,5-10cm, gram 38-40, wchłaniający szary lub beżowy długość rolki 25 mb</t>
  </si>
  <si>
    <t>Kij aluminiowy do uchwytu pada, długość ≥  140 cm, zakończony plastikową rączką, w kolorach :  czerwonym, niebieskim, zielonym i żółtym, z otworem do zawieszenia.</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</si>
  <si>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</si>
  <si>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</si>
  <si>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</si>
  <si>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DFP.271.72.2019.SP</t>
  </si>
  <si>
    <t>Łagodne i odświeżające mydło do rąk w pianie z dodatkiem zapachowym do posiadanego dozownika Diversey. Pojemność 1,3 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</si>
  <si>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opak.</t>
  </si>
  <si>
    <t>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</si>
  <si>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t xml:space="preserve">Skoncentrowany, kwasowy preparat do codziennego mycia kwasoodpornych powierzchni w toaletach, szczególnie polecany przy stosowaniu wody twardej.  Produkt nie może być  sklasyfikowany jako niebezpieczny, zgodnie z kryteriami dyrektywy 1999/45/WE. Środek powierzchniowo czynny zawarty w tym preparacie jest zgodny z kryteriami podatności na biodegradację zawartymi w rozporządzeniu (WE)nr 648/2004 dotyczącym detergentów. Posiada specjalną mieszaninę związków powierzchniowo czynnych, kwasu cytrynowego (3 - 10%) oraz inhibitorów korozji, szybko i skutecznie usuwa zanieczyszczenia (zwłaszcza osady kamienne) i nie jest agresywny chemicznie w stosunku do mytych powierzchni. Czerwona ciecz, Ph nie wiecej niż 3 i nie mniej niz 2,7 , gęstość nie mniej niż  0,98 g/cm3. Zalecane stężenie roztworu roboczego od 0,5 %.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
</t>
  </si>
  <si>
    <r>
      <t>Preparat do codziennego, bieżącego mycia wodoodpornych powierzchni podłóg, zawierający  alkohole aloksylowane, kompozycje zapachowe oraz pentanodiol. Produkt nie może być  sklasyfikowany jako niebezpieczny zgodnie z kryteriami dyrektywy 1999/45/WE. Sklasyfikowany   i oznakowany zgodnie z rozporządzeniem (WE)nr1272/2008. Preparat niskopieniący, szybko i skutecznie usuwa zanieczyszczenia z mytych powierzchni.  Pozostawia świeży, przyjemny zapach.  Zawiera technologię neutralizacji zapachów. Ma zastosowanie do mycia z użyciem mopów, szorowarek i maszyn jednotarczowych oraz z użyciem automatów szorujących. Zielona ciecz o pH koncentratunie mniej niż 8 i nie więcej niż 9 (w 20 stopniach) o gęstości nie większej niż  1,0g/cm</t>
    </r>
    <r>
      <rPr>
        <vertAlign val="superscript"/>
        <sz val="9"/>
        <rFont val="Calibri"/>
        <family val="2"/>
        <charset val="238"/>
      </rPr>
      <t>3</t>
    </r>
    <r>
      <rPr>
        <sz val="9"/>
        <rFont val="Calibri"/>
        <family val="2"/>
        <charset val="238"/>
      </rPr>
      <t>,  stężenie robocze od 0,5% . Preparat  posiadający właściwości antyposlizgowe.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r>
  </si>
  <si>
    <t>Preparat myjąco-dezynfekcyjny do mycia, odkamieniania, dezynfekcji oraz odświeżania twardych wodoodpornych i kwasoodpornych powierzchni takich jak sedesy, pisuary, umywalki, wanny, kabiny prysznicowe, kafelki.  Udokumentowane (wg norm europejskich) właściwości bakteriobójcze i grzybobójcze ( w tym A. niger) w czasie nie dłuższym niż 15 minut.   Stężenie 3%. Skład: polietoksylowany izotridekanol, kwas metanosulfonowy, etanol, kwas salicylowy. PH 0,5-1 Gęstość - 1,04g/cm3. Czerwona ciecz. Preparat zarejestrowany jako produkt biobójczy. Produkt od tego samego producenta co produkt do codziennego mycia powierzchni kwasoodpornych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</si>
  <si>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r>
      <t>Preparat do codziennego, bieżącego mycia wodoodpornych powierzchni podłóg, zawierający  alkohole aloksylowane, kompozycje zapachowe oraz pentanodiol. Produkt nie może być  sklasyfikowany jako niebezpieczny zgodnie z kryteriami dyrektywy 1999/45/WE. Sklasyfikowany   i oznakowany zgodnie z rozporządzeniem (WE)nr1272/2008. Preparat niskopieniący, szybko i skutecznie usuwa zanieczyszczenia z mytych powierzchni.  Pozostawia świeży, przyjemny zapach.  Zawiera technologię neutralizacji zapachów. Ma zastosowanie do mycia z użyciem mopów, szorowarek i maszyn jednotarczowych oraz z użyciem automatów szorujących. Zielona ciecz o pH koncentratunie mniej niż 8 i nie więcej niż 9 (w 20 stopniach) o gęstości nie większej niż  1,0g/cm</t>
    </r>
    <r>
      <rPr>
        <vertAlign val="superscript"/>
        <sz val="9"/>
        <rFont val="Calibri"/>
        <family val="2"/>
        <charset val="238"/>
      </rPr>
      <t>3</t>
    </r>
    <r>
      <rPr>
        <sz val="9"/>
        <rFont val="Calibri"/>
        <family val="2"/>
        <charset val="238"/>
      </rPr>
      <t>,  stężenie robocze od 0,5% . Preparat  posiadający właściwości antyposlizgowe. Opakowanie 1l.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r>
  </si>
  <si>
    <t>Skoncentrowany preparat zawierający nie mniej niz 10 % alkoholu (propan-2-ol)  do codziennego mycia wszystkich twardych, wodoodpornych powierzchni zmywalnych takich jak płytki ceramiczne, powierzchnie laminowane, szklane, lamperie . Produkt nie może być  sklasyfikowany jako niebezpieczny, zgodnie z kryteriami dyrektywy 1999/45/WE. Sklasyfikowany i oznakowany zgodnie z rozporządzeniem (WE)nr1272/2008.  Nie pozostawia zacieków, posiada świeży, przyjemny zapach. Zawierający poza propan-2-ol  anionowe środki powierzchniowo czynne (1,2-benzoizotiazol-3(2H)-on), które są zgodne z kryteriami podatności na biodegradację zawartymi w rozporządzeniu (WE)nr 648/2004 dotyczącym detergentów.  Niebieska ciecz, ph nie mniej niż 6,9 i nie więcej niż  7,6 . Gęstość  nie mniej niż 0,98g /cm3. Zalecane stężenie roztworu roboczego od 0,5 %. Opakowanie 1l.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 Zamawiający wymaga aby wskazane produkty w danej części były jednego producenta.</t>
  </si>
  <si>
    <t>3.*</t>
  </si>
  <si>
    <t>5.*</t>
  </si>
  <si>
    <t xml:space="preserve">Skoncentrowany, kwasowy preparat do codziennego mycia kwasoodpornych powierzchni w toaletach, szczególnie polecany przy stosowaniu wody twardej.  Produkt nie może być  sklasyfikowany jako niebezpieczny zgodnie z kryteriami dyrektywy 1999/45/WE. Środek powierzchniowo czynny zawarty w tym preparacie jest zgodny z kryteriami podatności na biodegradację zawartymi w rozporządzeniu (WE)nr 648/2004 dotyczącym detergentów. Posiada specjalną mieszaninę związków powierzchniowo czynnych, kwasu cytrynowego (3 - 10%) oraz inhibitorów korozji, szybko i skutecznie usuwa zanieczyszczenia (zwłaszcza osady kamienne) i nie jest agresywny chemicznie w stosunku do mytych powierzchni. Czerwona ciecz, Ph nie wiecej niż 3 i nie mniej niz 2,7 , gęstość nie mniej niż  0,98 g/cm3. Zalecane stężenie roztworu roboczego od 0,5 %. Opakowanie 1l.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
</t>
  </si>
  <si>
    <t>14.</t>
  </si>
  <si>
    <t>15.</t>
  </si>
  <si>
    <t>16.</t>
  </si>
  <si>
    <t>Uniwersalny odtłuszczacz pozostawiający cytrynowy aromat. Skład &lt;5% fosforany, kationowe środki powierzchniowo czynne., niejonowe środki powierzchniowo czynne, Opakowanie 5 l.</t>
  </si>
  <si>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</si>
  <si>
    <t>Proszek na bazie aktywnego tlenu , do gruntownego doczyszczania podłóg, blatów i innych powierzchni mocno zabrudzonych. 
Proszek do szorowania o wadze 500g,</t>
  </si>
  <si>
    <t xml:space="preserve">Łagodne mleczko czyszczące  zabrudzenia bez zarysowań.  Czyszczące przypalenia, osady z wapnia, olej i tłuste plamy, zabrudzenia spożywcze.  Łatwe do spłukiwania, nadające połysk bez zarysowań. Opak. 500 ml </t>
  </si>
  <si>
    <t>Uchwyt z przegubem padu ręcznego na kij, w kolorach: czerwonym, niebieskim, zielonym i żółtym. Długość 23-24 cm, szer. ok. 10 cm, grubość ok. 10 mm, razem z haczykami do mocowania padów. Przegub składa się z wymiennych elementów.</t>
  </si>
  <si>
    <t>Papier toaletowy szary, przeznaczony do dozowników,  jednowarstwowy,  gofrowany.  Długość wstęgi nie mniej niż 140 mb, szerokość wstęgi 9,5 -10 cm. Gramatura minimum 40 g/m2, średnica tulei 6 cm, średnica roli papieru  Ø185-190 mm, wybielenie min. 65%. Rol. 140 mb</t>
  </si>
  <si>
    <t>rolek</t>
  </si>
  <si>
    <t>rol.= 25 mb</t>
  </si>
  <si>
    <t xml:space="preserve">Ręczniki papierowe szare, składane ZZ , wodo utrwalone, jednowarstwowe, gofrowane, bez zapachu, nie pozostawiające resztek papieru , gramatura min. 40g/m2, wymiar listka 230x250 mm , pakowane  po 200 listków w zgrzewce, wybielenie ok. 60%  </t>
  </si>
  <si>
    <t>1 skł.=200 szt.</t>
  </si>
  <si>
    <t>1 skł.=150 szt.</t>
  </si>
  <si>
    <t xml:space="preserve">rol.=50 szt. </t>
  </si>
  <si>
    <t>rol.=25 szt.</t>
  </si>
  <si>
    <t xml:space="preserve">rol.=50szt. </t>
  </si>
  <si>
    <t>jm.</t>
  </si>
  <si>
    <t xml:space="preserve">300 tabletek 
o wadze od  2,5 do 3,5 g, szczelnie zamykany pojemnik z tabletkami </t>
  </si>
  <si>
    <t>DZP.271.72.2019.SP</t>
  </si>
  <si>
    <t>Preparat do natychmiastowej likwidacji pleśni i grzybów na różnego rodzaju powierzchniach, gotowy do użycia z atomizerem, ph 13. opakowanie: 0,5 l 
*Na każdym opakowaniu jednostkowym musi być etykieta w języku polskim. Etykieta musi zawierać następujące informacje:- nazwa wyrobu,
- nazwa producenta wyrobu,
- data przydatności do użycia lub data produkcji z okresem przydatności do użycia, 
- skład chemiczny i symbole ostrzegawcze o kategorii niebezpieczeństwa</t>
  </si>
  <si>
    <t>1.*</t>
  </si>
  <si>
    <t>2.*</t>
  </si>
  <si>
    <t>4.*</t>
  </si>
  <si>
    <t>6.*</t>
  </si>
  <si>
    <t>7.*</t>
  </si>
  <si>
    <t xml:space="preserve">Silny środek usuwający powłoki do podłóg odpornych na środki
alkaliczne. Usuwa stare warstwy wosku i polimerów z podłóg odpornych na działanie środków zasadowych. Środek niskopieniący, nadający się do stosowania w szorowarkach automatycznych. Nadaje się do mycia maszynowego w stężeniach od 30 do 50 mL na 1 litr wody. Wartość pH koncentratu: 13,1 +-2% w20 °C i gęstości 1,059 g/cm3 w 20°C. Nie zawiera składników uważanych albo za trwałe, podlegające bioakumulacji i toksyczne, albo bardzo trwałe i podlegające bardzo silnej bioakumulacji na poziomie 0,1% bądź powyżej. opakowanie 10 l
</t>
  </si>
  <si>
    <t xml:space="preserve">Zawieszka do toalet w formie  kulek i cytrynowym zapachu. Zawiera formułę 4-funkcyjną (higiena, ochrona przed osadzaniem się kamienia, świeżość, piana), waga nie mniej niż 50 g </t>
  </si>
  <si>
    <t>Mydło w płynie, białe,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</si>
  <si>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r>
      <t>Dyspersja pielęgnacyjna do podłóg, odporna na działanie alkoholu i środków dezynfekujących do skóry, o właściwościach antypoślizgowych zgodnie z normą DIN 18032-2, niezawierająca niebezpiecznych substancji, jak cynk, TBEP, fluorowane tenzydy. Powłoka musi posiadać właściwości wysokopołyskowe. Wyróżniona certyfikatem Nordic Swan, Ecolabel lub równoważnym. Wartość pH koncentratu ok. 7,8, w20 °C i gęstośći 1,023 g/cm3 w 20 °C. Nie jest substancją lub mieszaniną niebezpieczną zgodnie z rozporządzeniem (WE) 1272/2008</t>
    </r>
    <r>
      <rPr>
        <sz val="9"/>
        <rFont val="Calibri"/>
        <family val="2"/>
        <charset val="238"/>
      </rPr>
      <t xml:space="preserve">. Opakowanie 5 l.
</t>
    </r>
  </si>
  <si>
    <r>
      <t xml:space="preserve">Trwały wypełniacz porów w podłogach, zawierający polimery i woski, odporny na działanie wody i detergentów, zwiększający trwałość ochrony wykładzin. Wydłuża cykl życia powierzchni i zachowuje jej oryginalne właściwości. Zalecany do bardzo chłonnych wykładzin typu PCV. Wartość pH koncentratu  8,4+- w 20°C i gęstosć 1,026 g/cm3. Produkt o owocowym zapachu. Nie jest substancją lub mieszaniną niebezpieczną zgodnie z rozporządzeniem (WE) 1272/2008 </t>
    </r>
    <r>
      <rPr>
        <sz val="9"/>
        <rFont val="Calibri"/>
        <family val="2"/>
        <charset val="238"/>
      </rPr>
      <t xml:space="preserve">. Opakowanie 10 l.
</t>
    </r>
  </si>
  <si>
    <t>* W celu zachowania kompatybilności produkty w poz. 1-7 cz. muszą pochodzić od jednego producenta</t>
  </si>
  <si>
    <t>Wykonawca zobowiazuje się w cenie oferty przekazać i zamontować we wskazanych przez Zamawiającego miejscach 70 szt. niezbędnych systemów dozowania produktów z poz. 1, 2,3.  System dozujący, wykonany z plastiku ABS, o wymiarach: wysokość min 21 cm, max 22 cm, szerokość min 9 cm max 10 cm, głębokość min 10 cm max 12 cm. Wyposażony w rurę spustową z wieszakiem o długości min 195cm max 200 cm, dysze dozujące umożliwiające dozowanie od 0,1% do 20%, filtr, zawory zwrotne oraz obciążniki ceramiczne, na przewody ssące. Niezależne dozowanie od 1 do 4 produktów. System musi mieć możliwość dozowania ciągłego (do napełniania wiader i maszyn czyszczących) oraz przerywanego, pozwalającego na napełnienie butelki.</t>
  </si>
  <si>
    <r>
      <t>Środek do czyszczenia podłóg i powierzchni o silnych właściwościach zwilżających. Nie pozostawia zacieków i smug. Nadaje się do ręcznego i maszynowego mycia podłóg. Nie zawiera składników uważanych albo za trwałe, podlegające bioakumulacji i toksyczne, albo bardzo trwałe i podlegające bardzo silnej bioakumulacji na poziomie 0,1% bądź powyżej. Koncentrat do rozcieńczenia,pracujący w stężeniu roboczym od 0,25%. Nie jest substancją lub mieszaniną niebezpieczną zgodnie z rozporządzeniem (WE) 1272/2008</t>
    </r>
    <r>
      <rPr>
        <sz val="9"/>
        <rFont val="Calibri"/>
        <family val="2"/>
        <charset val="238"/>
      </rPr>
      <t xml:space="preserve"> - produkt bez piktogramów o niebezpieczeństwie dla środowiska i człowieka, wolny od klasyfikacji CLP. Produkt biodegadowalny zgodnie z normą OECD 302. Produkt o kolorze niebieskim. Wartość pH koncentratu: 8,6 +-2%, w 20˚C, o gęstości 1,005 g/cm3 w 20 °C. Opakowanie 5 l. </t>
    </r>
    <r>
      <rPr>
        <sz val="9"/>
        <color indexed="10"/>
        <rFont val="Calibri"/>
        <family val="2"/>
        <charset val="238"/>
      </rPr>
      <t xml:space="preserve">
</t>
    </r>
    <r>
      <rPr>
        <sz val="9"/>
        <rFont val="Calibri"/>
        <family val="2"/>
        <charset val="238"/>
      </rPr>
      <t xml:space="preserve">
Wykonawca zobowiązuje się w cenie oferty do przekazania i zamontowania we wskazanych przez Zamawiającego miejscach systemu dozowania . Opis systemu dozującego Zamawiający umieścił pod tabelą zawierającą opisy przedmiotu zamówienia.</t>
    </r>
  </si>
  <si>
    <r>
      <t>Środek do czyszczenia i pielęgnacji podłóg na bazie mydła z naturalnego oleju kokosowego. Chroni podłogę przed wypłukiwaniem składników zabezpieczających i pozostawia wartswę ochronną. Produkt o właściwościach antystatycznych. Zmniejszający ryzyko poślizgnięcia zgodnie z normą DIN 18032-2. Nadaje się do ręcznego i maszynowego mycia podłóg. Koncentrat do rozcieńczenia,pracujący w stężeniu roboczym od 0,25%.Wartość pH koncentratu: 7.9 +-2%, w 20˚C, o gęstości 0,999 g/cm3 w 20 °C. Nie jest substancją lub mieszaniną niebezpieczną zgodnie z rozporządzeniem (WE) 1272/2008</t>
    </r>
    <r>
      <rPr>
        <sz val="9"/>
        <rFont val="Calibri"/>
        <family val="2"/>
        <charset val="238"/>
      </rPr>
      <t xml:space="preserve">. Produkt biodegadowalny zgodnie z normą OECD 302. Produkt o kolorze zielonym. Opakowanie 5 l. </t>
    </r>
    <r>
      <rPr>
        <sz val="9"/>
        <rFont val="Calibri"/>
        <family val="2"/>
        <charset val="238"/>
      </rPr>
      <t xml:space="preserve">
Wykonawca zobowiązuje się do w cenie oferty do przekazania i zamontowania we wskazanych przez Zamawiającego miejscach systemu dozowania. Opis systemu dozującego Zamawiający umieścił pod tabelą zawierającą opisy przedmiotu zamówienia.</t>
    </r>
  </si>
  <si>
    <t xml:space="preserve">* poz. 3,4,6 - Zamawiający wymaga dostarczenia pompek tzw."pelikanek" (w cenie produktu), w ilości 100 szt. </t>
  </si>
  <si>
    <t>Skoncentrowany preparat zawierający nie mniej niz 10 % alkoholu (propan-2-ol)  do codziennego mycia wszystkich twardych, wodoodpornych powierzchni zmywalnych takich jak płytki ceramiczne, powierzchnie laminowane, szklane, lamperie. Produkt nie może być  sklasyfikowany jako niebezpieczny zgodnie z kryteriami dyrektywy 1999/45/WE. Sklasyfikowany i oznakowany zgodnie z rozporządzeniem (WE)nr1272/2008.  Nie pozostawia zacieków, posiada świeży, przyjemny zapach. Zawierający poza propan-2-ol  anionowe środki powierzchniowo czynne (1,2-benzoizotiazol-3(2H)-on), które są zgodne z kryteriami podatności na biodegradację zawartymi w rozporządzeniu (WE)nr 648/2004 dotyczącym detergentów.  Niebieska ciecz, ph nie mniej niż 6,9 i nie więcej niż  7,6 . Gęstość  nie mniej niż 0,98g /cm3. Zalecane stężenie roztworu roboczego od 0,5 %. Opakowanie 5l. 
*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**Zamawiający wymaga aby wskazane produkty w danej części były jednego producenta.</t>
  </si>
  <si>
    <t>*poz. 3 - Zamawiający wymaga dostarczenia (w cenie produktu) butelek z wbudowanym spryskiwaczem 500 ml, fabrycznie opisaną nazwą produktu oferowanego w poz. 3 w ilości 100 szt.</t>
  </si>
  <si>
    <t>*poz. 4 - Zamawiający wymaga dostarczenia (w cenie produktu) butelek z wbudowanym spryskiwaczem 500 ml, fabrycznie opisaną nazwą produktu oferowanego w poz. 4 w ilości 100 szt.</t>
  </si>
  <si>
    <t>*poz. 6 - Zamawiający wymaga dostarczenia (w cenie produktu) butelek z wbudowanym spryskiwaczem 500 ml, fabrycznie opisaną nazwą produktu oferowanego w poz. 6 w ilości 100 szt.</t>
  </si>
  <si>
    <t>Wykonnawca zobowiazuje się dostarczyć  w cenie produktu 400 szt. orginalnych butelek o pojemności 1 l z etykietami i zamykanymi nakretkami umożliwiajacymi rozprowadzanie produktu (poz. 3)</t>
  </si>
  <si>
    <t>Wykonnawca zobowiazuje się dostarczyć  w cenie produktu 400 szt. orginalnych butelek ze spryskiwaczem o pojemności 750 ml (poz.4)</t>
  </si>
  <si>
    <r>
      <t>Środek do gruntownego i codziennego mycia sanitariatów. Produkt o silnych właściwościach czyszczących, szczególnie efektywny względem usuwania kamienia i osadów po mydle, na bazie kwasu amidosiarkowego oraz kwasów sulfonowych. Produkt o gęstej konsystencji,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armatura, porcelana, stal nierdzewna, anodyzowany metal, plastik, kamionka, itp. Wartość pH. 0,5 +-2% w20 °C, gęstość 1,071 g/cm3 w 20 °C. Kolor czerwony. Opakowanie 10 l.</t>
    </r>
    <r>
      <rPr>
        <sz val="9"/>
        <rFont val="Calibri"/>
        <family val="2"/>
        <charset val="238"/>
      </rPr>
      <t xml:space="preserve">
Wykonawca zobowiązuje się w cenie oferty  do  przekazania i zamontowania we wskazanych przez Zamawiającego miejscach systemu dozowania . Opis systemu dozującego Zamawiający umieścił pod tabelą zawierającą opisy przedmiotu zamówienia.  Wykonawca zobowiazuje sie dostarczyć w cenie produktu  400 szt. oryginalnych butelek ze spryskiwaczami o pojemności 1 l. (dostawa 100 szt. przy pierwszym zamówieniu, pozostała ilość sukcesywnie w ciagu trawania umowy)</t>
    </r>
  </si>
  <si>
    <r>
      <t xml:space="preserve">Worki foliowe - wkłady do kubłów na śmieci pojemność 120 l, wymiar  70x110,  pakowane po 25 szt., z folii LDPE o grubości 32 mikronów, waga rolki nie mniej niż 1000g, kolor  czarny.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t>
    </r>
  </si>
  <si>
    <r>
      <t xml:space="preserve">Worki foliowe - wkłady do kubłów na śmieci  pojemność 160 l, wymiar  90x110,  pakowane po 25 szt., z folii LDPE o grubości  35 mikronów, waga rolki nie mniej niż 1420g, kolor czarny.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t>
    </r>
  </si>
  <si>
    <r>
      <t>Worki foliowe - wkłady do kubłów na śmieci pojemność 60 l, wymiar  60x72,  pakowane po 50 szt., z folii LDPE o grubości 30 mikronów, waga rolki nie mniej niż 1116 g, kolor  czarny </t>
    </r>
    <r>
      <rPr>
        <b/>
        <sz val="9"/>
        <color rgb="FFFF0000"/>
        <rFont val="Calibri"/>
        <family val="2"/>
        <charset val="238"/>
        <scheme val="minor"/>
      </rPr>
      <t xml:space="preserve">  Zamawiający dopuszcza tolerancje rozmiaru worków +/-5%, przy czym jego pojemność oraz waga ma być zgodna z opisem przedmiotu zamówienia i nie podlega wskazanej tolerancji. Zamawiający dopuszcza worki z tasiemką włożoną w zakładkę do zawiązywania worka </t>
    </r>
  </si>
  <si>
    <r>
      <t xml:space="preserve">Worki foliowe - wkłady do kubłów na śmieci pojemność 60 l, wymiar  60x72, pakowane po 50 szt., z folii LDPE o grubości 30 mikronów, waga rolki nie mniej niż 1116 g, kolor  niebieski, zielony, czerwony i żółty.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Zamawiający dopuszcza worki z tasiemką włożoną w zakładkę do zawiązywania worka  </t>
    </r>
  </si>
  <si>
    <r>
      <t xml:space="preserve">Worki foliowe - wkłady do kubłów na śmieci pojemność 35 l, wymiar  50x55, pakowane po 50 szt., z folii LDPE o grubości 25 mikronów, waga rolki nie mniej niż 620 g, kolor  niebieski, zielony, czerwony  i żółty.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t>
    </r>
  </si>
  <si>
    <r>
      <t xml:space="preserve">Worki foliowe - wkłady do kubłów na śmieci pojemność 120 l, wymiar 70x110, pakowane po 25 szt., z folii LDPE o grubości 32 mikronów, waga rolki nie mniej niż 1000g, kolor niebieski, zielony, czerwony i żółty.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t>
    </r>
  </si>
  <si>
    <r>
      <t xml:space="preserve">Worki foliowe - wkłady do kubłów na śmieci pojemność 160 l, wymiar 90x110 , pakowane po 25 szt., z folii LDPE o grubości 35 mikronów, waga rolki nie mniej niż 1420g, kolor  niebieski, zielony, czerwony  i żółty.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t>
    </r>
  </si>
  <si>
    <r>
      <t xml:space="preserve">Worki foliowe - wkłady do kubłów na śmieci pojemność 20 l, wymiar 45x50,  pakowane po 50 szt., z folii LDPE o grubości  20 mikronów, waga rolki nie mniej niż 400 g,  kolor czarny </t>
    </r>
    <r>
      <rPr>
        <b/>
        <sz val="9"/>
        <color rgb="FFFF0000"/>
        <rFont val="Calibri"/>
        <family val="2"/>
        <charset val="238"/>
        <scheme val="minor"/>
      </rPr>
      <t xml:space="preserve"> Zamawiający dopuszcza tolerancje rozmiaru worków +/-5%, przy czym jego pojemność oraz waga ma być zgodna z opisem przedmiotu zamówienia i nie podlega wskazanej tolerancji. Zamawiający dopuszcza worki z tasiemką włożoną w zakładkę do zawiązywania worka </t>
    </r>
  </si>
  <si>
    <r>
      <t>Worki foliowe - wkłady do kubłów na śmieci pojemność 35 l, wymiar  50x55 , pakowane po 50 szt., z folii LDPE o grubości 25 mikronów,  waga rolki nie mniej niż 620 g,  kolor czarny</t>
    </r>
    <r>
      <rPr>
        <b/>
        <sz val="9"/>
        <color rgb="FFFF0000"/>
        <rFont val="Calibri"/>
        <family val="2"/>
        <charset val="238"/>
        <scheme val="minor"/>
      </rPr>
      <t xml:space="preserve">. Zamawiający dopuszcza tolerancje rozmiaru worków +/-5%, przy czym jego pojemność oraz waga ma być zgodna z opisem przedmiotu zamówienia i nie podlega wskazanej tolerancji. Zamawiający dopuszcza worki z tasiemką włożoną w zakładkę do zawiązywania worka </t>
    </r>
  </si>
  <si>
    <r>
      <t xml:space="preserve">Worki foliowe - wkłady do kubłów na śmieci pojemność 20 l, wymiar 45x50, pakowane po 50 szt., z folii LDPE, o grubości 20 mikronów, waga rolki nie mniej niż 400 g, kolor niebieski, zielony, czerwony i żółty. </t>
    </r>
    <r>
      <rPr>
        <b/>
        <sz val="9"/>
        <rFont val="Calibri"/>
        <family val="2"/>
        <charset val="238"/>
        <scheme val="minor"/>
      </rPr>
      <t xml:space="preserve"> </t>
    </r>
    <r>
      <rPr>
        <b/>
        <sz val="9"/>
        <color rgb="FFFF0000"/>
        <rFont val="Calibri"/>
        <family val="2"/>
        <charset val="238"/>
        <scheme val="minor"/>
      </rPr>
      <t xml:space="preserve">Zamawiający dopuszcza tolerancje rozmiaru worków +/-5%, przy czym jego pojemność oraz waga ma być zgodna z opisem przedmiotu zamówienia i nie podlega wskazanej tolerancji. Zamawiający dopuszcza worki z tasiemką włożoną w zakładkę do zawiązywania worka </t>
    </r>
  </si>
  <si>
    <r>
      <t xml:space="preserve">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 </t>
    </r>
    <r>
      <rPr>
        <b/>
        <sz val="9"/>
        <color rgb="FFFF0000"/>
        <rFont val="Calibri"/>
        <family val="2"/>
        <charset val="238"/>
        <scheme val="minor"/>
      </rPr>
      <t>Zamawiający dopuszcza zmiotkę z szufelką o długości całkowitej 33,5cm szerokość całkowita 22,5cm , długość włosia 5cm, wykonana z tworzywa sztucznego +nylon</t>
    </r>
  </si>
  <si>
    <r>
      <t xml:space="preserve">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 </t>
    </r>
    <r>
      <rPr>
        <b/>
        <sz val="9"/>
        <color rgb="FFFF0000"/>
        <rFont val="Calibri"/>
        <family val="2"/>
        <charset val="238"/>
        <scheme val="minor"/>
      </rPr>
      <t>Zamawiający dopuszcza proszek o składzie węglan sodowy 10-20% kwas alkilobenzenosulfonowy 2% alkohole tłuszczowe 1%, spełniający pozostałe zapisy SIWZ</t>
    </r>
  </si>
  <si>
    <r>
      <t xml:space="preserve">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 </t>
    </r>
    <r>
      <rPr>
        <b/>
        <sz val="9"/>
        <color rgb="FFFF0000"/>
        <rFont val="Calibri"/>
        <family val="2"/>
        <charset val="238"/>
        <scheme val="minor"/>
      </rPr>
      <t>Zamawiający dopuszcza proszek o składzie węglan sodowy 10-20% kwas alkilobenzenosulfonowy 2% alkohole tłuszczowe 1%, spełniający pozostałe zapisy SIWZ</t>
    </r>
  </si>
  <si>
    <r>
      <t xml:space="preserve">Środek do czyszczenia szyb, okien i luster, zarówno w pomieszczeniach jak i na zewnątrz. Delikatny dla skóry. Szybko usuwający zabrudzenia, tłuszcz i osady z nikotyny, z każdego typu szklanych powierzchni i luster. Produkt o właściwościach szybkoschnących, nie pozostawiający zacieków. Zachowujący pierwotny połysk powierzchni. Gotowy do użycia. Wartość pH 7+-2%. Nie jest substancją lub mieszaniną niebezpieczną zgodnie z rozporządzeniem (WE) 1272/2008 - produkt bez piktogramów  o niebezpieczeństwie dla środowiska i człowieka, wolny od klasyfikacji CLP. Produkt biodegadowalny zgodnie z normą OECD 302. </t>
    </r>
    <r>
      <rPr>
        <b/>
        <sz val="9"/>
        <color rgb="FFFF0000"/>
        <rFont val="Calibri"/>
        <family val="2"/>
        <charset val="238"/>
      </rPr>
      <t xml:space="preserve"> </t>
    </r>
    <r>
      <rPr>
        <b/>
        <strike/>
        <sz val="9"/>
        <color rgb="FFFF0000"/>
        <rFont val="Calibri"/>
        <family val="2"/>
        <charset val="238"/>
      </rPr>
      <t xml:space="preserve">Produkt dostępny w opakowaniach 750 mL, 1 L lub 5 L.  </t>
    </r>
    <r>
      <rPr>
        <b/>
        <sz val="9"/>
        <color rgb="FFFF0000"/>
        <rFont val="Calibri"/>
        <family val="2"/>
        <charset val="238"/>
      </rPr>
      <t xml:space="preserve">Zamawiający wymaga opakowań 5 lkitowych </t>
    </r>
    <r>
      <rPr>
        <sz val="9"/>
        <rFont val="Calibri"/>
        <family val="2"/>
        <charset val="238"/>
      </rPr>
      <t xml:space="preserve">
Wykonawca zobowiązuje się dostarczyć w cenie produktu 400 szt. oryginalnych butekek ze spryskiwaczami o polemności 750 ml.  (dostawa 100 szt. przy pierwszym zamówieniu, pozostała ilość sukcesywnie w ciagu trwania umowy)
</t>
    </r>
  </si>
  <si>
    <t/>
  </si>
  <si>
    <r>
      <t>Preparat do pielęgnacji stali nierdzewnej na bazie alkoholu, do czyszczenia matowej
jak i błyszczącej powierzchni. Skutecznie usuwa ślady po palcach i tłustych
zabrudzeniach z takich powierzchni jak okapy, chłodziarki, windy, meble kuchenne,
nie wymaga polerowania, posiada badania dermatologiczne i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r>
    <r>
      <rPr>
        <b/>
        <sz val="9"/>
        <color rgb="FFFF0000"/>
        <rFont val="Calibri"/>
        <family val="2"/>
        <charset val="238"/>
        <scheme val="minor"/>
      </rPr>
      <t xml:space="preserve"> Zamawiający dopuszcza opakowanie 500 ml ze stosownym przeliczeniu, pozostałe parametry zgodnie ze Specyfikacją.</t>
    </r>
  </si>
  <si>
    <r>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skuteczność działania w na: B (w tym Mycoplasma tuberculosis), F (w tym Candida albicans, Aspergillus niger), V (w tym w tym Adeno,  Polio, Noro), oraz Clostridium difficile (R027) zgodnie z normą EN 13704</t>
    </r>
    <r>
      <rPr>
        <sz val="9"/>
        <rFont val="Calibri"/>
        <family val="2"/>
        <charset val="238"/>
      </rPr>
      <t xml:space="preserve"> lub rownoważną. 
*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b/>
        <sz val="9"/>
        <color rgb="FFFF0000"/>
        <rFont val="Calibri"/>
        <family val="2"/>
        <charset val="238"/>
      </rPr>
      <t xml:space="preserve">Zamawiający w zakresie pakietu 6 pozycja 1 dopuszcza produkt konfekcjonowany w opakowaniu 320 sztuk, z przeliczeniem ilości zgodnie z opisem przedmiotu zamówienia, pozostałe zapisy zgodnie ze Specyfikacją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</si>
</sst>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_-* #,##0.00\ _z_ł_-;\-* #,##0.00\ _z_ł_-;_-* \-??\ _z_ł_-;_-@_-"/>
    <numFmt numFmtId="165" formatCode="_-* #,##0.00&quot; zł&quot;_-;\-* #,##0.00&quot; zł&quot;_-;_-* \-??&quot; zł&quot;_-;_-@_-"/>
    <numFmt numFmtId="166" formatCode="&quot; &quot;#,##0.00,&quot;zł &quot;;&quot;-&quot;#,##0.00,&quot;zł &quot;;&quot; &quot;&quot;-&quot;#&quot; zł &quot;;&quot; &quot;@&quot; &quot;"/>
  </numFmts>
  <fonts count="27">
    <font>
      <sz val="10"/>
      <name val="Arial CE"/>
      <charset val="238"/>
    </font>
    <font>
      <sz val="10"/>
      <name val="Arial CE"/>
      <charset val="238"/>
    </font>
    <font>
      <sz val="11"/>
      <name val="Times New Roman"/>
      <family val="1"/>
    </font>
    <font>
      <b/>
      <sz val="11"/>
      <name val="Times New Roman"/>
      <family val="1"/>
    </font>
    <font>
      <sz val="10"/>
      <name val="Arial"/>
      <family val="2"/>
      <charset val="238"/>
    </font>
    <font>
      <sz val="10"/>
      <name val="Arial CE"/>
      <charset val="238"/>
    </font>
    <font>
      <sz val="11"/>
      <name val="Garamond"/>
      <family val="1"/>
      <charset val="238"/>
    </font>
    <font>
      <b/>
      <sz val="11"/>
      <name val="Garamond"/>
      <family val="1"/>
      <charset val="238"/>
    </font>
    <font>
      <sz val="10"/>
      <name val="Arial CE"/>
      <family val="2"/>
      <charset val="238"/>
    </font>
    <font>
      <sz val="11"/>
      <color indexed="8"/>
      <name val="Calibri"/>
      <family val="2"/>
      <charset val="238"/>
    </font>
    <font>
      <sz val="11"/>
      <name val="Book Antiqua"/>
      <family val="1"/>
      <charset val="238"/>
    </font>
    <font>
      <sz val="10"/>
      <name val="Arial"/>
      <family val="2"/>
    </font>
    <font>
      <sz val="12"/>
      <name val="Arial"/>
      <family val="2"/>
      <charset val="238"/>
    </font>
    <font>
      <sz val="10"/>
      <name val="Tahoma"/>
      <family val="2"/>
      <charset val="238"/>
    </font>
    <font>
      <sz val="11"/>
      <color indexed="8"/>
      <name val="Czcionka tekstu podstawowego"/>
      <family val="2"/>
      <charset val="238"/>
    </font>
    <font>
      <sz val="9"/>
      <name val="Calibri"/>
      <family val="2"/>
      <charset val="238"/>
    </font>
    <font>
      <vertAlign val="superscript"/>
      <sz val="9"/>
      <name val="Calibri"/>
      <family val="2"/>
      <charset val="238"/>
    </font>
    <font>
      <sz val="9"/>
      <color indexed="10"/>
      <name val="Calibri"/>
      <family val="2"/>
      <charset val="238"/>
    </font>
    <font>
      <sz val="11"/>
      <color theme="1"/>
      <name val="Calibri"/>
      <family val="2"/>
      <charset val="238"/>
      <scheme val="minor"/>
    </font>
    <font>
      <sz val="9"/>
      <color theme="1"/>
      <name val="Calibri"/>
      <family val="2"/>
      <charset val="238"/>
      <scheme val="minor"/>
    </font>
    <font>
      <sz val="9"/>
      <name val="Calibri"/>
      <family val="2"/>
      <charset val="238"/>
      <scheme val="minor"/>
    </font>
    <font>
      <b/>
      <strike/>
      <sz val="11"/>
      <color rgb="FFFF0000"/>
      <name val="Calibri"/>
      <family val="2"/>
      <charset val="238"/>
      <scheme val="minor"/>
    </font>
    <font>
      <sz val="11"/>
      <color rgb="FFFF0000"/>
      <name val="Times New Roman"/>
      <family val="1"/>
    </font>
    <font>
      <b/>
      <sz val="9"/>
      <name val="Calibri"/>
      <family val="2"/>
      <charset val="238"/>
      <scheme val="minor"/>
    </font>
    <font>
      <b/>
      <sz val="9"/>
      <color rgb="FFFF0000"/>
      <name val="Calibri"/>
      <family val="2"/>
      <charset val="238"/>
      <scheme val="minor"/>
    </font>
    <font>
      <b/>
      <sz val="9"/>
      <color rgb="FFFF0000"/>
      <name val="Calibri"/>
      <family val="2"/>
      <charset val="238"/>
    </font>
    <font>
      <b/>
      <strike/>
      <sz val="9"/>
      <color rgb="FFFF0000"/>
      <name val="Calibri"/>
      <family val="2"/>
      <charset val="238"/>
    </font>
  </fonts>
  <fills count="4">
    <fill>
      <patternFill patternType="none"/>
    </fill>
    <fill>
      <patternFill patternType="gray125"/>
    </fill>
    <fill>
      <patternFill patternType="solid">
        <fgColor theme="0"/>
        <bgColor indexed="64"/>
      </patternFill>
    </fill>
    <fill>
      <patternFill patternType="solid">
        <fgColor rgb="FFF3FFFF"/>
        <bgColor indexed="64"/>
      </patternFill>
    </fill>
  </fills>
  <borders count="7">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9">
    <xf numFmtId="0" fontId="0" fillId="0" borderId="0"/>
    <xf numFmtId="165" fontId="8" fillId="0" borderId="0" applyFill="0" applyBorder="0" applyAlignment="0" applyProtection="0"/>
    <xf numFmtId="164" fontId="8" fillId="0" borderId="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164" fontId="8" fillId="0" borderId="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0" fontId="14" fillId="0" borderId="0"/>
    <xf numFmtId="0" fontId="8" fillId="0" borderId="0"/>
    <xf numFmtId="0" fontId="4" fillId="0" borderId="0"/>
    <xf numFmtId="0" fontId="11" fillId="0" borderId="0"/>
    <xf numFmtId="0" fontId="13" fillId="0" borderId="0"/>
    <xf numFmtId="0" fontId="18" fillId="0" borderId="0"/>
    <xf numFmtId="0" fontId="18" fillId="0" borderId="0"/>
    <xf numFmtId="0" fontId="8" fillId="0" borderId="0"/>
    <xf numFmtId="0" fontId="8" fillId="0" borderId="0"/>
    <xf numFmtId="0" fontId="10" fillId="0" borderId="0"/>
    <xf numFmtId="0" fontId="10" fillId="0" borderId="0"/>
    <xf numFmtId="0" fontId="8" fillId="0" borderId="0"/>
    <xf numFmtId="0" fontId="8" fillId="0" borderId="0"/>
    <xf numFmtId="0" fontId="5" fillId="0" borderId="0"/>
    <xf numFmtId="0" fontId="18" fillId="0" borderId="0"/>
    <xf numFmtId="0" fontId="4" fillId="0" borderId="0"/>
    <xf numFmtId="0" fontId="8" fillId="0" borderId="0"/>
    <xf numFmtId="0" fontId="9" fillId="0" borderId="0"/>
    <xf numFmtId="0" fontId="8" fillId="0" borderId="0"/>
    <xf numFmtId="0" fontId="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10" fillId="0" borderId="0"/>
    <xf numFmtId="0" fontId="18" fillId="0" borderId="0"/>
    <xf numFmtId="0" fontId="18" fillId="0" borderId="0"/>
    <xf numFmtId="0" fontId="4" fillId="0" borderId="0"/>
    <xf numFmtId="9" fontId="8" fillId="0" borderId="0" applyFill="0" applyBorder="0" applyAlignment="0" applyProtection="0"/>
    <xf numFmtId="9" fontId="5" fillId="0" borderId="0" applyFont="0" applyFill="0" applyBorder="0" applyAlignment="0" applyProtection="0"/>
    <xf numFmtId="9" fontId="8" fillId="0" borderId="0" applyFill="0" applyBorder="0" applyAlignment="0" applyProtection="0"/>
    <xf numFmtId="0" fontId="12" fillId="0" borderId="0"/>
    <xf numFmtId="166" fontId="9" fillId="0" borderId="0"/>
    <xf numFmtId="44" fontId="1" fillId="0" borderId="0" applyFont="0" applyFill="0" applyBorder="0" applyAlignment="0" applyProtection="0"/>
    <xf numFmtId="165" fontId="8" fillId="0" borderId="0" applyFill="0" applyBorder="0" applyAlignment="0" applyProtection="0"/>
    <xf numFmtId="44" fontId="9" fillId="0" borderId="0" applyFont="0" applyFill="0" applyBorder="0" applyAlignment="0" applyProtection="0"/>
    <xf numFmtId="165" fontId="8" fillId="0" borderId="0" applyFill="0" applyBorder="0" applyAlignment="0" applyProtection="0"/>
    <xf numFmtId="44" fontId="5" fillId="0" borderId="0" applyFont="0" applyFill="0" applyBorder="0" applyAlignment="0" applyProtection="0"/>
  </cellStyleXfs>
  <cellXfs count="69">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Fill="1" applyAlignment="1">
      <alignment horizontal="left" vertical="top" wrapText="1"/>
    </xf>
    <xf numFmtId="3" fontId="2" fillId="0" borderId="0" xfId="0" applyNumberFormat="1" applyFont="1" applyAlignment="1">
      <alignment horizontal="left" vertical="top"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top" wrapText="1"/>
    </xf>
    <xf numFmtId="3" fontId="6"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3" fontId="7" fillId="0" borderId="0" xfId="0" applyNumberFormat="1"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0" fontId="6" fillId="2" borderId="0" xfId="0" applyFont="1" applyFill="1" applyBorder="1" applyAlignment="1">
      <alignment horizontal="center" vertical="center" wrapText="1"/>
    </xf>
    <xf numFmtId="0" fontId="6" fillId="2" borderId="1" xfId="38" applyFont="1" applyFill="1" applyBorder="1" applyAlignment="1">
      <alignment horizontal="center" vertical="center" wrapText="1"/>
    </xf>
    <xf numFmtId="3" fontId="6" fillId="2" borderId="1" xfId="38"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right" vertical="center" wrapText="1"/>
      <protection locked="0"/>
    </xf>
    <xf numFmtId="44" fontId="6" fillId="0" borderId="2" xfId="0" applyNumberFormat="1" applyFont="1" applyFill="1" applyBorder="1" applyAlignment="1" applyProtection="1">
      <alignment horizontal="center" vertical="center" wrapText="1"/>
      <protection locked="0"/>
    </xf>
    <xf numFmtId="44" fontId="6" fillId="2" borderId="3" xfId="44"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6" fillId="3" borderId="3" xfId="0" applyFont="1" applyFill="1" applyBorder="1" applyAlignment="1" applyProtection="1">
      <alignment horizontal="center" vertical="center" wrapText="1"/>
      <protection locked="0"/>
    </xf>
    <xf numFmtId="0" fontId="6" fillId="2" borderId="0" xfId="38" applyFont="1" applyFill="1" applyBorder="1" applyAlignment="1">
      <alignment horizontal="center" vertical="center" wrapText="1"/>
    </xf>
    <xf numFmtId="3" fontId="6" fillId="2" borderId="0" xfId="38" applyNumberFormat="1" applyFont="1" applyFill="1" applyBorder="1" applyAlignment="1">
      <alignment horizontal="center" vertical="center" wrapText="1"/>
    </xf>
    <xf numFmtId="44" fontId="6" fillId="0" borderId="4"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44" fontId="6" fillId="2" borderId="5" xfId="44" applyFont="1" applyFill="1" applyBorder="1" applyAlignment="1" applyProtection="1">
      <alignment horizontal="center" vertical="center" wrapText="1"/>
      <protection locked="0"/>
    </xf>
    <xf numFmtId="0" fontId="2" fillId="0" borderId="3" xfId="0" applyFont="1" applyFill="1" applyBorder="1" applyAlignment="1">
      <alignment horizontal="left" vertical="top" wrapText="1"/>
    </xf>
    <xf numFmtId="0" fontId="6" fillId="2" borderId="0" xfId="0" applyFont="1" applyFill="1" applyBorder="1" applyAlignment="1">
      <alignment horizontal="center" vertical="center" wrapText="1"/>
    </xf>
    <xf numFmtId="0" fontId="6" fillId="2" borderId="1" xfId="38" applyFont="1" applyFill="1" applyBorder="1" applyAlignment="1">
      <alignment horizontal="center" vertical="center" wrapText="1"/>
    </xf>
    <xf numFmtId="3" fontId="6" fillId="2" borderId="1" xfId="38"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3" fontId="6" fillId="3" borderId="3" xfId="0" applyNumberFormat="1" applyFont="1" applyFill="1" applyBorder="1" applyAlignment="1">
      <alignment horizontal="center" vertical="center" wrapText="1"/>
    </xf>
    <xf numFmtId="0" fontId="6" fillId="3" borderId="3"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3" xfId="0"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19" fillId="0" borderId="3" xfId="0" applyFont="1" applyBorder="1" applyAlignment="1">
      <alignment horizontal="center" vertical="center"/>
    </xf>
    <xf numFmtId="3" fontId="19" fillId="0" borderId="3"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 xfId="0" applyFont="1" applyFill="1" applyBorder="1" applyAlignment="1">
      <alignment horizontal="center" vertical="center"/>
    </xf>
    <xf numFmtId="0" fontId="20" fillId="0" borderId="3" xfId="0" applyFont="1" applyFill="1" applyBorder="1" applyAlignment="1" applyProtection="1">
      <alignment horizontal="center" vertical="center" wrapText="1"/>
      <protection locked="0"/>
    </xf>
    <xf numFmtId="3" fontId="20" fillId="0"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19" fillId="0" borderId="3" xfId="0" applyFont="1" applyFill="1" applyBorder="1" applyAlignment="1">
      <alignment horizontal="center" vertical="center" wrapText="1"/>
    </xf>
    <xf numFmtId="3" fontId="20" fillId="0" borderId="3" xfId="0" applyNumberFormat="1" applyFont="1" applyFill="1" applyBorder="1" applyAlignment="1">
      <alignment horizontal="center" vertical="center"/>
    </xf>
    <xf numFmtId="49" fontId="20" fillId="2" borderId="3" xfId="22" applyNumberFormat="1" applyFont="1" applyFill="1" applyBorder="1" applyAlignment="1">
      <alignment horizontal="center" vertical="top" wrapText="1"/>
    </xf>
    <xf numFmtId="3" fontId="20" fillId="0" borderId="3" xfId="0" applyNumberFormat="1" applyFont="1" applyFill="1" applyBorder="1" applyAlignment="1" applyProtection="1">
      <alignment horizontal="center" vertical="center" wrapText="1"/>
      <protection locked="0"/>
    </xf>
    <xf numFmtId="3" fontId="6" fillId="2" borderId="3" xfId="0" applyNumberFormat="1"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3" fontId="20" fillId="2" borderId="3" xfId="0" applyNumberFormat="1" applyFont="1" applyFill="1" applyBorder="1" applyAlignment="1">
      <alignment horizontal="center" vertical="center" wrapText="1"/>
    </xf>
    <xf numFmtId="49" fontId="20" fillId="0" borderId="3" xfId="22" applyNumberFormat="1" applyFont="1" applyFill="1" applyBorder="1" applyAlignment="1">
      <alignment horizontal="center" vertical="top" wrapText="1"/>
    </xf>
    <xf numFmtId="0" fontId="20" fillId="0" borderId="5" xfId="0" applyFont="1" applyFill="1" applyBorder="1" applyAlignment="1">
      <alignment horizontal="center" vertical="center" wrapText="1"/>
    </xf>
    <xf numFmtId="0" fontId="21" fillId="0" borderId="0" xfId="0" applyFont="1" applyAlignment="1">
      <alignment horizontal="left" vertical="top" wrapText="1"/>
    </xf>
    <xf numFmtId="0" fontId="20" fillId="0" borderId="3" xfId="0" applyFont="1" applyBorder="1" applyAlignment="1">
      <alignment horizontal="center" vertical="center" wrapText="1"/>
    </xf>
    <xf numFmtId="0" fontId="22" fillId="0" borderId="0" xfId="0" applyFont="1" applyAlignment="1">
      <alignment horizontal="left" vertical="top" wrapText="1"/>
    </xf>
    <xf numFmtId="0" fontId="23" fillId="0" borderId="3" xfId="0" applyFont="1" applyBorder="1" applyAlignment="1">
      <alignment horizontal="center" vertical="center" wrapText="1"/>
    </xf>
    <xf numFmtId="0" fontId="20" fillId="0" borderId="6" xfId="0" applyFont="1" applyFill="1" applyBorder="1" applyAlignment="1" applyProtection="1">
      <alignment horizontal="center" vertical="center" wrapText="1"/>
      <protection locked="0"/>
    </xf>
    <xf numFmtId="0" fontId="23" fillId="2" borderId="3" xfId="0" applyFont="1" applyFill="1" applyBorder="1" applyAlignment="1">
      <alignment horizontal="center" vertical="center" wrapText="1"/>
    </xf>
    <xf numFmtId="3" fontId="3" fillId="0" borderId="0" xfId="0" applyNumberFormat="1" applyFont="1" applyAlignment="1">
      <alignment horizontal="left" vertical="top" wrapText="1"/>
    </xf>
    <xf numFmtId="0" fontId="6" fillId="3" borderId="3" xfId="0" quotePrefix="1" applyFont="1" applyFill="1" applyBorder="1" applyAlignment="1">
      <alignment horizontal="center" vertical="center" wrapText="1"/>
    </xf>
    <xf numFmtId="0" fontId="23" fillId="0" borderId="0" xfId="0" applyFont="1" applyAlignment="1">
      <alignment horizontal="left" vertical="top" wrapText="1"/>
    </xf>
  </cellXfs>
  <cellStyles count="49">
    <cellStyle name="Currency 2" xfId="1"/>
    <cellStyle name="Dziesiętny 2" xfId="2"/>
    <cellStyle name="Dziesiętny 2 2" xfId="3"/>
    <cellStyle name="Dziesiętny 3" xfId="4"/>
    <cellStyle name="Dziesiętny 4" xfId="5"/>
    <cellStyle name="Dziesiętny 5" xfId="6"/>
    <cellStyle name="Dziesiętny 6" xfId="7"/>
    <cellStyle name="Excel Built-in Normal" xfId="8"/>
    <cellStyle name="Normal 2" xfId="9"/>
    <cellStyle name="Normal 3" xfId="10"/>
    <cellStyle name="Normal 3 2" xfId="11"/>
    <cellStyle name="Normal_PROF_ETH" xfId="12"/>
    <cellStyle name="Normalny" xfId="0" builtinId="0"/>
    <cellStyle name="Normalny 10" xfId="13"/>
    <cellStyle name="Normalny 10 2" xfId="14"/>
    <cellStyle name="Normalny 10 3" xfId="15"/>
    <cellStyle name="Normalny 11" xfId="16"/>
    <cellStyle name="Normalny 12" xfId="17"/>
    <cellStyle name="Normalny 13" xfId="18"/>
    <cellStyle name="Normalny 2" xfId="19"/>
    <cellStyle name="Normalny 2 2" xfId="20"/>
    <cellStyle name="Normalny 2 3" xfId="21"/>
    <cellStyle name="Normalny 2 5" xfId="22"/>
    <cellStyle name="Normalny 3" xfId="23"/>
    <cellStyle name="Normalny 4" xfId="24"/>
    <cellStyle name="Normalny 5" xfId="25"/>
    <cellStyle name="Normalny 6" xfId="26"/>
    <cellStyle name="Normalny 6 2" xfId="27"/>
    <cellStyle name="Normalny 7" xfId="28"/>
    <cellStyle name="Normalny 7 2" xfId="29"/>
    <cellStyle name="Normalny 7 2 2" xfId="30"/>
    <cellStyle name="Normalny 7 3" xfId="31"/>
    <cellStyle name="Normalny 7 4" xfId="32"/>
    <cellStyle name="Normalny 8" xfId="33"/>
    <cellStyle name="Normalny 8 2" xfId="34"/>
    <cellStyle name="Normalny 8 3" xfId="35"/>
    <cellStyle name="Normalny 9" xfId="36"/>
    <cellStyle name="Normalny 9 2" xfId="37"/>
    <cellStyle name="Normalny_Przetarg płytki tytanowe" xfId="38"/>
    <cellStyle name="Procentowy 2" xfId="39"/>
    <cellStyle name="Procentowy 2 2" xfId="40"/>
    <cellStyle name="Procentowy 3" xfId="41"/>
    <cellStyle name="Standard_ICP_05_1500" xfId="42"/>
    <cellStyle name="TableStyleLight1" xfId="43"/>
    <cellStyle name="Walutowy" xfId="44" builtinId="4"/>
    <cellStyle name="Walutowy 2" xfId="45"/>
    <cellStyle name="Walutowy 3" xfId="46"/>
    <cellStyle name="Walutowy 4" xfId="47"/>
    <cellStyle name="Walutowy 5"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opLeftCell="A16" zoomScaleNormal="100" workbookViewId="0">
      <selection activeCell="B8" sqref="B8"/>
    </sheetView>
  </sheetViews>
  <sheetFormatPr defaultColWidth="9.140625" defaultRowHeight="15"/>
  <cols>
    <col min="1" max="1" width="4" style="5" customWidth="1"/>
    <col min="2" max="2" width="46.7109375" style="1" customWidth="1"/>
    <col min="3" max="3" width="12" style="4" bestFit="1" customWidth="1"/>
    <col min="4" max="4" width="10.425781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1</v>
      </c>
      <c r="D2" s="12"/>
      <c r="E2" s="13" t="s">
        <v>2</v>
      </c>
      <c r="F2" s="14"/>
      <c r="G2" s="13"/>
      <c r="H2" s="9"/>
    </row>
    <row r="3" spans="1:9">
      <c r="A3" s="6"/>
      <c r="B3" s="7"/>
      <c r="C3" s="8"/>
      <c r="D3" s="8"/>
      <c r="E3" s="9"/>
      <c r="F3" s="9"/>
      <c r="G3" s="9"/>
      <c r="H3" s="9"/>
    </row>
    <row r="4" spans="1:9" s="3" customFormat="1" ht="30">
      <c r="A4" s="23" t="s">
        <v>1</v>
      </c>
      <c r="B4" s="23" t="s">
        <v>4</v>
      </c>
      <c r="C4" s="24" t="s">
        <v>16</v>
      </c>
      <c r="D4" s="24" t="s">
        <v>17</v>
      </c>
      <c r="E4" s="23" t="s">
        <v>5</v>
      </c>
      <c r="F4" s="23" t="s">
        <v>3</v>
      </c>
      <c r="G4" s="25" t="s">
        <v>7</v>
      </c>
      <c r="H4" s="25" t="s">
        <v>8</v>
      </c>
    </row>
    <row r="5" spans="1:9" s="3" customFormat="1" ht="78" customHeight="1">
      <c r="A5" s="23" t="s">
        <v>10</v>
      </c>
      <c r="B5" s="64" t="s">
        <v>77</v>
      </c>
      <c r="C5" s="55">
        <v>50</v>
      </c>
      <c r="D5" s="55" t="s">
        <v>18</v>
      </c>
      <c r="E5" s="22"/>
      <c r="F5" s="22"/>
      <c r="G5" s="21"/>
      <c r="H5" s="21">
        <f t="shared" ref="H5:H20" si="0">ROUND(ROUND(G5,2)*C5,2)</f>
        <v>0</v>
      </c>
    </row>
    <row r="6" spans="1:9" s="3" customFormat="1" ht="57.75" customHeight="1">
      <c r="A6" s="23" t="s">
        <v>11</v>
      </c>
      <c r="B6" s="47" t="s">
        <v>53</v>
      </c>
      <c r="C6" s="44">
        <v>25</v>
      </c>
      <c r="D6" s="43" t="s">
        <v>40</v>
      </c>
      <c r="E6" s="22"/>
      <c r="F6" s="22"/>
      <c r="G6" s="21"/>
      <c r="H6" s="21">
        <f t="shared" si="0"/>
        <v>0</v>
      </c>
    </row>
    <row r="7" spans="1:9" s="3" customFormat="1" ht="140.25" customHeight="1">
      <c r="A7" s="23" t="s">
        <v>12</v>
      </c>
      <c r="B7" s="44" t="s">
        <v>54</v>
      </c>
      <c r="C7" s="48">
        <v>650</v>
      </c>
      <c r="D7" s="43" t="s">
        <v>18</v>
      </c>
      <c r="E7" s="22"/>
      <c r="F7" s="22"/>
      <c r="G7" s="21"/>
      <c r="H7" s="21">
        <f t="shared" si="0"/>
        <v>0</v>
      </c>
    </row>
    <row r="8" spans="1:9" s="3" customFormat="1" ht="276" customHeight="1">
      <c r="A8" s="36" t="s">
        <v>13</v>
      </c>
      <c r="B8" s="44" t="s">
        <v>108</v>
      </c>
      <c r="C8" s="48">
        <v>260</v>
      </c>
      <c r="D8" s="43" t="s">
        <v>18</v>
      </c>
      <c r="E8" s="35"/>
      <c r="F8" s="35"/>
      <c r="G8" s="21"/>
      <c r="H8" s="21">
        <f t="shared" si="0"/>
        <v>0</v>
      </c>
    </row>
    <row r="9" spans="1:9" s="3" customFormat="1" ht="152.25" customHeight="1">
      <c r="A9" s="36" t="s">
        <v>14</v>
      </c>
      <c r="B9" s="44" t="s">
        <v>70</v>
      </c>
      <c r="C9" s="48">
        <v>3600</v>
      </c>
      <c r="D9" s="43" t="s">
        <v>18</v>
      </c>
      <c r="E9" s="35"/>
      <c r="F9" s="35"/>
      <c r="G9" s="21"/>
      <c r="H9" s="21">
        <f t="shared" si="0"/>
        <v>0</v>
      </c>
    </row>
    <row r="10" spans="1:9" s="3" customFormat="1" ht="194.25" customHeight="1">
      <c r="A10" s="36" t="s">
        <v>15</v>
      </c>
      <c r="B10" s="49" t="s">
        <v>104</v>
      </c>
      <c r="C10" s="55">
        <v>50</v>
      </c>
      <c r="D10" s="55" t="s">
        <v>18</v>
      </c>
      <c r="E10" s="35"/>
      <c r="F10" s="35"/>
      <c r="G10" s="21"/>
      <c r="H10" s="21">
        <f t="shared" si="0"/>
        <v>0</v>
      </c>
    </row>
    <row r="11" spans="1:9" s="3" customFormat="1" ht="156">
      <c r="A11" s="36" t="s">
        <v>19</v>
      </c>
      <c r="B11" s="49" t="s">
        <v>105</v>
      </c>
      <c r="C11" s="50">
        <v>50</v>
      </c>
      <c r="D11" s="43" t="s">
        <v>18</v>
      </c>
      <c r="E11" s="35"/>
      <c r="F11" s="35"/>
      <c r="G11" s="21"/>
      <c r="H11" s="21">
        <f t="shared" si="0"/>
        <v>0</v>
      </c>
    </row>
    <row r="12" spans="1:9" s="3" customFormat="1" ht="59.25" customHeight="1">
      <c r="A12" s="36" t="s">
        <v>20</v>
      </c>
      <c r="B12" s="44" t="s">
        <v>55</v>
      </c>
      <c r="C12" s="48">
        <v>2400</v>
      </c>
      <c r="D12" s="43" t="s">
        <v>18</v>
      </c>
      <c r="E12" s="35"/>
      <c r="F12" s="35"/>
      <c r="G12" s="21"/>
      <c r="H12" s="21">
        <f t="shared" si="0"/>
        <v>0</v>
      </c>
    </row>
    <row r="13" spans="1:9" s="3" customFormat="1" ht="63" customHeight="1">
      <c r="A13" s="23" t="s">
        <v>21</v>
      </c>
      <c r="B13" s="44" t="s">
        <v>56</v>
      </c>
      <c r="C13" s="48">
        <v>700</v>
      </c>
      <c r="D13" s="43" t="s">
        <v>18</v>
      </c>
      <c r="E13" s="22"/>
      <c r="F13" s="22"/>
      <c r="G13" s="21"/>
      <c r="H13" s="21">
        <f t="shared" si="0"/>
        <v>0</v>
      </c>
    </row>
    <row r="14" spans="1:9" s="3" customFormat="1" ht="64.5" customHeight="1">
      <c r="A14" s="36" t="s">
        <v>22</v>
      </c>
      <c r="B14" s="51" t="s">
        <v>27</v>
      </c>
      <c r="C14" s="52">
        <v>1000</v>
      </c>
      <c r="D14" s="43" t="s">
        <v>18</v>
      </c>
      <c r="E14" s="35"/>
      <c r="F14" s="35"/>
      <c r="G14" s="21"/>
      <c r="H14" s="21">
        <f t="shared" si="0"/>
        <v>0</v>
      </c>
    </row>
    <row r="15" spans="1:9" s="3" customFormat="1" ht="63" customHeight="1">
      <c r="A15" s="36" t="s">
        <v>23</v>
      </c>
      <c r="B15" s="44" t="s">
        <v>34</v>
      </c>
      <c r="C15" s="50">
        <v>20</v>
      </c>
      <c r="D15" s="43" t="s">
        <v>18</v>
      </c>
      <c r="E15" s="35"/>
      <c r="F15" s="35"/>
      <c r="G15" s="21"/>
      <c r="H15" s="21">
        <f t="shared" si="0"/>
        <v>0</v>
      </c>
    </row>
    <row r="16" spans="1:9" s="3" customFormat="1" ht="51.75" customHeight="1">
      <c r="A16" s="23" t="s">
        <v>24</v>
      </c>
      <c r="B16" s="44" t="s">
        <v>29</v>
      </c>
      <c r="C16" s="50">
        <v>20</v>
      </c>
      <c r="D16" s="43" t="s">
        <v>18</v>
      </c>
      <c r="E16" s="22"/>
      <c r="F16" s="22"/>
      <c r="G16" s="21"/>
      <c r="H16" s="21">
        <f t="shared" si="0"/>
        <v>0</v>
      </c>
    </row>
    <row r="17" spans="1:8" s="3" customFormat="1" ht="125.45" customHeight="1">
      <c r="A17" s="23" t="s">
        <v>26</v>
      </c>
      <c r="B17" s="53" t="s">
        <v>103</v>
      </c>
      <c r="C17" s="50">
        <v>250</v>
      </c>
      <c r="D17" s="43" t="s">
        <v>18</v>
      </c>
      <c r="E17" s="22"/>
      <c r="F17" s="22"/>
      <c r="G17" s="21"/>
      <c r="H17" s="21">
        <f t="shared" si="0"/>
        <v>0</v>
      </c>
    </row>
    <row r="18" spans="1:8" s="3" customFormat="1" ht="69" customHeight="1">
      <c r="A18" s="23" t="s">
        <v>50</v>
      </c>
      <c r="B18" s="44" t="s">
        <v>31</v>
      </c>
      <c r="C18" s="48">
        <v>50</v>
      </c>
      <c r="D18" s="43" t="s">
        <v>18</v>
      </c>
      <c r="E18" s="22"/>
      <c r="F18" s="22"/>
      <c r="G18" s="21"/>
      <c r="H18" s="21">
        <f t="shared" si="0"/>
        <v>0</v>
      </c>
    </row>
    <row r="19" spans="1:8" s="3" customFormat="1" ht="92.25" customHeight="1">
      <c r="A19" s="23" t="s">
        <v>51</v>
      </c>
      <c r="B19" s="44" t="s">
        <v>35</v>
      </c>
      <c r="C19" s="48">
        <v>20</v>
      </c>
      <c r="D19" s="43" t="s">
        <v>18</v>
      </c>
      <c r="E19" s="22"/>
      <c r="F19" s="22"/>
      <c r="G19" s="21"/>
      <c r="H19" s="21">
        <f t="shared" si="0"/>
        <v>0</v>
      </c>
    </row>
    <row r="20" spans="1:8" s="3" customFormat="1" ht="75" customHeight="1">
      <c r="A20" s="23" t="s">
        <v>52</v>
      </c>
      <c r="B20" s="41" t="s">
        <v>57</v>
      </c>
      <c r="C20" s="55">
        <v>20</v>
      </c>
      <c r="D20" s="55" t="s">
        <v>18</v>
      </c>
      <c r="E20" s="22"/>
      <c r="F20" s="22"/>
      <c r="G20" s="21"/>
      <c r="H20" s="21">
        <f t="shared" si="0"/>
        <v>0</v>
      </c>
    </row>
    <row r="21" spans="1:8" s="3" customFormat="1">
      <c r="A21" s="15"/>
      <c r="B21" s="16"/>
      <c r="C21" s="17"/>
      <c r="D21" s="17"/>
      <c r="E21" s="18"/>
      <c r="F21" s="18"/>
      <c r="G21" s="19" t="s">
        <v>9</v>
      </c>
      <c r="H21" s="21">
        <f>SUM(H5:H20)</f>
        <v>0</v>
      </c>
    </row>
  </sheetData>
  <printOptions horizontalCentered="1"/>
  <pageMargins left="0.39370078740157483" right="0.39370078740157483" top="1.3779527559055118" bottom="0.78740157480314965" header="0.98425196850393704" footer="0.39370078740157483"/>
  <pageSetup paperSize="9" scale="86" fitToHeight="12" orientation="landscape" horizontalDpi="300" verticalDpi="300"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7" zoomScaleNormal="100" workbookViewId="0">
      <selection activeCell="B14" sqref="B14"/>
    </sheetView>
  </sheetViews>
  <sheetFormatPr defaultColWidth="9.140625" defaultRowHeight="15"/>
  <cols>
    <col min="1" max="1" width="4" style="5" customWidth="1"/>
    <col min="2" max="2" width="46.7109375" style="1" customWidth="1"/>
    <col min="3" max="3" width="12" style="4" bestFit="1" customWidth="1"/>
    <col min="4" max="4" width="10.425781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2</v>
      </c>
      <c r="D2" s="12"/>
      <c r="E2" s="13" t="s">
        <v>2</v>
      </c>
      <c r="F2" s="14"/>
      <c r="G2" s="13"/>
      <c r="H2" s="9"/>
    </row>
    <row r="3" spans="1:9">
      <c r="A3" s="6"/>
      <c r="B3" s="7"/>
      <c r="C3" s="8"/>
      <c r="D3" s="8"/>
      <c r="E3" s="9"/>
      <c r="F3" s="9"/>
      <c r="G3" s="9"/>
      <c r="H3" s="9"/>
    </row>
    <row r="4" spans="1:9" s="3" customFormat="1" ht="30">
      <c r="A4" s="36" t="s">
        <v>1</v>
      </c>
      <c r="B4" s="36" t="s">
        <v>4</v>
      </c>
      <c r="C4" s="37" t="s">
        <v>16</v>
      </c>
      <c r="D4" s="37" t="s">
        <v>17</v>
      </c>
      <c r="E4" s="36" t="s">
        <v>5</v>
      </c>
      <c r="F4" s="36" t="s">
        <v>3</v>
      </c>
      <c r="G4" s="38" t="s">
        <v>7</v>
      </c>
      <c r="H4" s="38" t="s">
        <v>8</v>
      </c>
    </row>
    <row r="5" spans="1:9" s="3" customFormat="1" ht="240.75" customHeight="1">
      <c r="A5" s="36" t="s">
        <v>10</v>
      </c>
      <c r="B5" s="41" t="s">
        <v>78</v>
      </c>
      <c r="C5" s="52">
        <v>2500</v>
      </c>
      <c r="D5" s="43" t="s">
        <v>18</v>
      </c>
      <c r="E5" s="35"/>
      <c r="F5" s="35"/>
      <c r="G5" s="56"/>
      <c r="H5" s="21">
        <f>ROUND(ROUND(G5,2)*C5,2)</f>
        <v>0</v>
      </c>
    </row>
    <row r="6" spans="1:9" s="3" customFormat="1" ht="81" customHeight="1">
      <c r="A6" s="36" t="s">
        <v>11</v>
      </c>
      <c r="B6" s="44" t="s">
        <v>58</v>
      </c>
      <c r="C6" s="54">
        <v>210000</v>
      </c>
      <c r="D6" s="43" t="s">
        <v>59</v>
      </c>
      <c r="E6" s="35"/>
      <c r="F6" s="35"/>
      <c r="G6" s="56"/>
      <c r="H6" s="21">
        <f>ROUND(ROUND(G6,2)*C6,2)</f>
        <v>0</v>
      </c>
    </row>
    <row r="7" spans="1:9" s="3" customFormat="1" ht="43.5" customHeight="1">
      <c r="A7" s="36" t="s">
        <v>12</v>
      </c>
      <c r="B7" s="44" t="s">
        <v>33</v>
      </c>
      <c r="C7" s="43">
        <v>25000</v>
      </c>
      <c r="D7" s="48" t="s">
        <v>60</v>
      </c>
      <c r="E7" s="48"/>
      <c r="F7" s="35"/>
      <c r="G7" s="56"/>
      <c r="H7" s="21">
        <f>ROUND(ROUND(G7,2)*C7,2)</f>
        <v>0</v>
      </c>
    </row>
    <row r="8" spans="1:9" s="3" customFormat="1" ht="64.5" customHeight="1">
      <c r="A8" s="36" t="s">
        <v>13</v>
      </c>
      <c r="B8" s="44" t="s">
        <v>61</v>
      </c>
      <c r="C8" s="43">
        <v>135000</v>
      </c>
      <c r="D8" s="48" t="s">
        <v>62</v>
      </c>
      <c r="E8" s="35"/>
      <c r="F8" s="57"/>
      <c r="G8" s="56"/>
      <c r="H8" s="21">
        <f>ROUND(ROUND(G8,2)*C8,2)</f>
        <v>0</v>
      </c>
    </row>
    <row r="9" spans="1:9" s="3" customFormat="1" ht="57" customHeight="1" thickBot="1">
      <c r="A9" s="36" t="s">
        <v>14</v>
      </c>
      <c r="B9" s="44" t="s">
        <v>25</v>
      </c>
      <c r="C9" s="43">
        <v>335000</v>
      </c>
      <c r="D9" s="48" t="s">
        <v>63</v>
      </c>
      <c r="E9" s="35"/>
      <c r="F9" s="48"/>
      <c r="G9" s="21"/>
      <c r="H9" s="21">
        <f>ROUND(ROUND(G9,2)*C9,2)</f>
        <v>0</v>
      </c>
    </row>
    <row r="10" spans="1:9" s="3" customFormat="1" ht="15.75" thickBot="1">
      <c r="A10" s="32"/>
      <c r="B10" s="33"/>
      <c r="C10" s="34"/>
      <c r="D10" s="34"/>
      <c r="E10" s="18"/>
      <c r="F10" s="18"/>
      <c r="G10" s="19" t="s">
        <v>9</v>
      </c>
      <c r="H10" s="20">
        <f>SUM(H9:H9)</f>
        <v>0</v>
      </c>
    </row>
  </sheetData>
  <printOptions horizontalCentered="1"/>
  <pageMargins left="0.39370078740157483" right="0.39370078740157483" top="1.3779527559055118" bottom="0.78740157480314965" header="0.98425196850393704" footer="0.39370078740157483"/>
  <pageSetup paperSize="9" scale="86" fitToHeight="12" orientation="landscape" horizontalDpi="4294967294" verticalDpi="4294967294"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Normal="100" workbookViewId="0">
      <selection activeCell="B13" sqref="B13"/>
    </sheetView>
  </sheetViews>
  <sheetFormatPr defaultColWidth="9.140625" defaultRowHeight="15"/>
  <cols>
    <col min="1" max="1" width="4" style="5" customWidth="1"/>
    <col min="2" max="2" width="53.85546875" style="1" customWidth="1"/>
    <col min="3" max="3" width="5.5703125" style="4" bestFit="1" customWidth="1"/>
    <col min="4" max="4" width="6.1406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3</v>
      </c>
      <c r="D2" s="12"/>
      <c r="E2" s="13" t="s">
        <v>2</v>
      </c>
      <c r="F2" s="14"/>
      <c r="G2" s="13"/>
      <c r="H2" s="9"/>
    </row>
    <row r="3" spans="1:9">
      <c r="A3" s="6"/>
      <c r="B3" s="7"/>
      <c r="C3" s="8"/>
      <c r="D3" s="8"/>
      <c r="E3" s="9"/>
      <c r="F3" s="9"/>
      <c r="G3" s="9"/>
      <c r="H3" s="9"/>
    </row>
    <row r="4" spans="1:9" s="3" customFormat="1" ht="30">
      <c r="A4" s="23" t="s">
        <v>1</v>
      </c>
      <c r="B4" s="23" t="s">
        <v>4</v>
      </c>
      <c r="C4" s="24" t="s">
        <v>16</v>
      </c>
      <c r="D4" s="24" t="s">
        <v>17</v>
      </c>
      <c r="E4" s="23" t="s">
        <v>5</v>
      </c>
      <c r="F4" s="23" t="s">
        <v>3</v>
      </c>
      <c r="G4" s="25" t="s">
        <v>7</v>
      </c>
      <c r="H4" s="25" t="s">
        <v>8</v>
      </c>
    </row>
    <row r="5" spans="1:9" s="3" customFormat="1" ht="48">
      <c r="A5" s="23" t="s">
        <v>10</v>
      </c>
      <c r="B5" s="44" t="s">
        <v>30</v>
      </c>
      <c r="C5" s="50">
        <v>20</v>
      </c>
      <c r="D5" s="43" t="s">
        <v>18</v>
      </c>
      <c r="E5" s="22"/>
      <c r="F5" s="22"/>
      <c r="G5" s="21"/>
      <c r="H5" s="21">
        <f>ROUND(ROUND(G5,2)*C5,2)</f>
        <v>0</v>
      </c>
    </row>
    <row r="6" spans="1:9" s="3" customFormat="1" ht="60">
      <c r="A6" s="23" t="s">
        <v>11</v>
      </c>
      <c r="B6" s="44" t="s">
        <v>36</v>
      </c>
      <c r="C6" s="50">
        <v>120</v>
      </c>
      <c r="D6" s="43" t="s">
        <v>18</v>
      </c>
      <c r="E6" s="22"/>
      <c r="F6" s="22"/>
      <c r="G6" s="21"/>
      <c r="H6" s="21">
        <f>ROUND(ROUND(G6,2)*C6,2)</f>
        <v>0</v>
      </c>
    </row>
    <row r="7" spans="1:9" s="3" customFormat="1" ht="100.5" customHeight="1">
      <c r="A7" s="23" t="s">
        <v>12</v>
      </c>
      <c r="B7" s="44" t="s">
        <v>37</v>
      </c>
      <c r="C7" s="50">
        <v>450</v>
      </c>
      <c r="D7" s="43" t="s">
        <v>18</v>
      </c>
      <c r="E7" s="22"/>
      <c r="F7" s="22"/>
      <c r="G7" s="21"/>
      <c r="H7" s="21">
        <f>ROUND(ROUND(G7,2)*C7,2)</f>
        <v>0</v>
      </c>
    </row>
    <row r="8" spans="1:9" s="3" customFormat="1" ht="98.25" customHeight="1">
      <c r="A8" s="23" t="s">
        <v>13</v>
      </c>
      <c r="B8" s="44" t="s">
        <v>32</v>
      </c>
      <c r="C8" s="50">
        <v>70</v>
      </c>
      <c r="D8" s="43" t="s">
        <v>18</v>
      </c>
      <c r="E8" s="22"/>
      <c r="F8" s="22"/>
      <c r="G8" s="21"/>
      <c r="H8" s="21">
        <f>ROUND(ROUND(G8,2)*C8,2)</f>
        <v>0</v>
      </c>
    </row>
    <row r="9" spans="1:9" s="3" customFormat="1" ht="84.75" thickBot="1">
      <c r="A9" s="23" t="s">
        <v>14</v>
      </c>
      <c r="B9" s="44" t="s">
        <v>28</v>
      </c>
      <c r="C9" s="50">
        <v>50</v>
      </c>
      <c r="D9" s="43" t="s">
        <v>18</v>
      </c>
      <c r="E9" s="22"/>
      <c r="F9" s="22"/>
      <c r="G9" s="21"/>
      <c r="H9" s="21">
        <f>ROUND(ROUND(G9,2)*C9,2)</f>
        <v>0</v>
      </c>
    </row>
    <row r="10" spans="1:9" s="3" customFormat="1" ht="15.75" thickBot="1">
      <c r="A10" s="15"/>
      <c r="B10" s="16"/>
      <c r="C10" s="17"/>
      <c r="D10" s="17"/>
      <c r="E10" s="18"/>
      <c r="F10" s="18"/>
      <c r="G10" s="19" t="s">
        <v>9</v>
      </c>
      <c r="H10" s="20">
        <f>SUM(H5:H9)</f>
        <v>0</v>
      </c>
    </row>
  </sheetData>
  <printOptions horizontalCentered="1"/>
  <pageMargins left="0.39370078740157483" right="0.39370078740157483" top="1.3779527559055118" bottom="0.78740157480314965" header="0.98425196850393704" footer="0.39370078740157483"/>
  <pageSetup paperSize="9" scale="88" fitToHeight="12" orientation="landscape" horizontalDpi="300" verticalDpi="300"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topLeftCell="A7" zoomScale="104" zoomScaleNormal="104" workbookViewId="0">
      <selection activeCell="B4" sqref="B4"/>
    </sheetView>
  </sheetViews>
  <sheetFormatPr defaultColWidth="9.140625" defaultRowHeight="15"/>
  <cols>
    <col min="1" max="1" width="4" style="5" customWidth="1"/>
    <col min="2" max="2" width="55.85546875" style="1" customWidth="1"/>
    <col min="3" max="3" width="7.5703125" style="4" bestFit="1" customWidth="1"/>
    <col min="4" max="4" width="11.140625" style="4" bestFit="1"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4</v>
      </c>
      <c r="D2" s="12"/>
      <c r="E2" s="13" t="s">
        <v>2</v>
      </c>
      <c r="F2" s="14"/>
      <c r="G2" s="13"/>
      <c r="H2" s="9"/>
    </row>
    <row r="3" spans="1:9">
      <c r="A3" s="6"/>
      <c r="B3" s="7"/>
      <c r="C3" s="8"/>
      <c r="D3" s="8"/>
      <c r="E3" s="9"/>
      <c r="F3" s="9"/>
      <c r="G3" s="9"/>
      <c r="H3" s="9"/>
    </row>
    <row r="4" spans="1:9" s="3" customFormat="1" ht="30">
      <c r="A4" s="23" t="s">
        <v>1</v>
      </c>
      <c r="B4" s="23" t="s">
        <v>4</v>
      </c>
      <c r="C4" s="24" t="s">
        <v>16</v>
      </c>
      <c r="D4" s="24" t="s">
        <v>17</v>
      </c>
      <c r="E4" s="23" t="s">
        <v>5</v>
      </c>
      <c r="F4" s="23" t="s">
        <v>3</v>
      </c>
      <c r="G4" s="25" t="s">
        <v>7</v>
      </c>
      <c r="H4" s="25" t="s">
        <v>8</v>
      </c>
    </row>
    <row r="5" spans="1:9" s="3" customFormat="1" ht="84">
      <c r="A5" s="23">
        <v>1</v>
      </c>
      <c r="B5" s="44" t="s">
        <v>100</v>
      </c>
      <c r="C5" s="48">
        <v>50</v>
      </c>
      <c r="D5" s="48" t="s">
        <v>64</v>
      </c>
      <c r="E5" s="48"/>
      <c r="F5" s="22"/>
      <c r="G5" s="21"/>
      <c r="H5" s="21">
        <f t="shared" ref="H5:H12" si="0">ROUND(ROUND(G5,2)*C5,2)</f>
        <v>0</v>
      </c>
    </row>
    <row r="6" spans="1:9" s="3" customFormat="1" ht="84">
      <c r="A6" s="23">
        <v>2</v>
      </c>
      <c r="B6" s="58" t="s">
        <v>101</v>
      </c>
      <c r="C6" s="48">
        <v>30</v>
      </c>
      <c r="D6" s="48" t="s">
        <v>64</v>
      </c>
      <c r="E6" s="48"/>
      <c r="F6" s="48"/>
      <c r="G6" s="21"/>
      <c r="H6" s="21">
        <f t="shared" si="0"/>
        <v>0</v>
      </c>
    </row>
    <row r="7" spans="1:9" s="3" customFormat="1" ht="72">
      <c r="A7" s="23">
        <v>3</v>
      </c>
      <c r="B7" s="44" t="s">
        <v>93</v>
      </c>
      <c r="C7" s="43">
        <v>4300</v>
      </c>
      <c r="D7" s="48" t="s">
        <v>65</v>
      </c>
      <c r="E7" s="22"/>
      <c r="F7" s="48"/>
      <c r="G7" s="21"/>
      <c r="H7" s="21">
        <f t="shared" si="0"/>
        <v>0</v>
      </c>
    </row>
    <row r="8" spans="1:9" s="3" customFormat="1" ht="72">
      <c r="A8" s="23">
        <v>4</v>
      </c>
      <c r="B8" s="59" t="s">
        <v>94</v>
      </c>
      <c r="C8" s="48">
        <v>3000</v>
      </c>
      <c r="D8" s="48" t="s">
        <v>65</v>
      </c>
      <c r="E8" s="22"/>
      <c r="F8" s="48"/>
      <c r="G8" s="21"/>
      <c r="H8" s="21">
        <f t="shared" si="0"/>
        <v>0</v>
      </c>
    </row>
    <row r="9" spans="1:9" s="3" customFormat="1" ht="84">
      <c r="A9" s="23">
        <v>5</v>
      </c>
      <c r="B9" s="44" t="s">
        <v>102</v>
      </c>
      <c r="C9" s="48">
        <v>700</v>
      </c>
      <c r="D9" s="48" t="s">
        <v>66</v>
      </c>
      <c r="E9" s="22"/>
      <c r="F9" s="48"/>
      <c r="G9" s="21"/>
      <c r="H9" s="21">
        <f t="shared" si="0"/>
        <v>0</v>
      </c>
    </row>
    <row r="10" spans="1:9" s="3" customFormat="1" ht="72">
      <c r="A10" s="23">
        <v>6</v>
      </c>
      <c r="B10" s="49" t="s">
        <v>97</v>
      </c>
      <c r="C10" s="43">
        <v>9000</v>
      </c>
      <c r="D10" s="48" t="s">
        <v>66</v>
      </c>
      <c r="E10" s="22"/>
      <c r="F10" s="48"/>
      <c r="G10" s="21"/>
      <c r="H10" s="21">
        <f t="shared" si="0"/>
        <v>0</v>
      </c>
    </row>
    <row r="11" spans="1:9" s="3" customFormat="1" ht="72">
      <c r="A11" s="36">
        <v>7</v>
      </c>
      <c r="B11" s="44" t="s">
        <v>98</v>
      </c>
      <c r="C11" s="43">
        <v>60000</v>
      </c>
      <c r="D11" s="48" t="s">
        <v>65</v>
      </c>
      <c r="E11" s="35"/>
      <c r="F11" s="48"/>
      <c r="G11" s="21"/>
      <c r="H11" s="21">
        <f t="shared" si="0"/>
        <v>0</v>
      </c>
    </row>
    <row r="12" spans="1:9" s="3" customFormat="1" ht="72.75" thickBot="1">
      <c r="A12" s="23">
        <v>8</v>
      </c>
      <c r="B12" s="41" t="s">
        <v>99</v>
      </c>
      <c r="C12" s="43">
        <v>5000</v>
      </c>
      <c r="D12" s="48" t="s">
        <v>65</v>
      </c>
      <c r="E12" s="22"/>
      <c r="F12" s="48"/>
      <c r="G12" s="21"/>
      <c r="H12" s="21">
        <f t="shared" si="0"/>
        <v>0</v>
      </c>
    </row>
    <row r="13" spans="1:9" s="3" customFormat="1" ht="15.75" thickBot="1">
      <c r="A13" s="15"/>
      <c r="B13" s="16"/>
      <c r="C13" s="17"/>
      <c r="D13" s="17"/>
      <c r="E13" s="18"/>
      <c r="F13" s="18"/>
      <c r="G13" s="19" t="s">
        <v>9</v>
      </c>
      <c r="H13" s="20">
        <f>SUM(H5:H12)</f>
        <v>0</v>
      </c>
    </row>
    <row r="16" spans="1:9">
      <c r="B16" s="60"/>
    </row>
  </sheetData>
  <printOptions horizontalCentered="1"/>
  <pageMargins left="0.39370078740157483" right="0.39370078740157483" top="1.3779527559055118" bottom="0.78740157480314965" header="0.98425196850393704" footer="0.39370078740157483"/>
  <pageSetup paperSize="9" scale="83" fitToHeight="12" orientation="landscape" horizontalDpi="300" verticalDpi="300"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B17" sqref="B17"/>
    </sheetView>
  </sheetViews>
  <sheetFormatPr defaultColWidth="9.140625" defaultRowHeight="15"/>
  <cols>
    <col min="1" max="1" width="4" style="5" customWidth="1"/>
    <col min="2" max="2" width="57.42578125" style="1" customWidth="1"/>
    <col min="3" max="3" width="7.28515625" style="4" customWidth="1"/>
    <col min="4" max="4" width="9.57031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5</v>
      </c>
      <c r="D2" s="12"/>
      <c r="E2" s="13" t="s">
        <v>2</v>
      </c>
      <c r="F2" s="14"/>
      <c r="G2" s="13"/>
      <c r="H2" s="9"/>
    </row>
    <row r="3" spans="1:9">
      <c r="A3" s="6"/>
      <c r="B3" s="7"/>
      <c r="C3" s="8"/>
      <c r="D3" s="8"/>
      <c r="E3" s="9"/>
      <c r="F3" s="9"/>
      <c r="G3" s="9"/>
      <c r="H3" s="9"/>
    </row>
    <row r="4" spans="1:9" s="3" customFormat="1" ht="30">
      <c r="A4" s="23" t="s">
        <v>1</v>
      </c>
      <c r="B4" s="23" t="s">
        <v>4</v>
      </c>
      <c r="C4" s="24" t="s">
        <v>16</v>
      </c>
      <c r="D4" s="24" t="s">
        <v>67</v>
      </c>
      <c r="E4" s="23" t="s">
        <v>5</v>
      </c>
      <c r="F4" s="23" t="s">
        <v>3</v>
      </c>
      <c r="G4" s="25" t="s">
        <v>7</v>
      </c>
      <c r="H4" s="25" t="s">
        <v>8</v>
      </c>
    </row>
    <row r="5" spans="1:9" s="3" customFormat="1" ht="84">
      <c r="A5" s="23" t="s">
        <v>10</v>
      </c>
      <c r="B5" s="44" t="s">
        <v>95</v>
      </c>
      <c r="C5" s="43">
        <v>200</v>
      </c>
      <c r="D5" s="48" t="s">
        <v>66</v>
      </c>
      <c r="E5" s="22"/>
      <c r="F5" s="48"/>
      <c r="G5" s="21"/>
      <c r="H5" s="21">
        <f>ROUND(ROUND(G5,2)*C5,2)</f>
        <v>0</v>
      </c>
    </row>
    <row r="6" spans="1:9" s="3" customFormat="1" ht="84.75" thickBot="1">
      <c r="A6" s="23" t="s">
        <v>11</v>
      </c>
      <c r="B6" s="41" t="s">
        <v>96</v>
      </c>
      <c r="C6" s="43">
        <v>120000</v>
      </c>
      <c r="D6" s="48" t="s">
        <v>66</v>
      </c>
      <c r="E6" s="48"/>
      <c r="F6" s="22"/>
      <c r="G6" s="21"/>
      <c r="H6" s="21">
        <f>ROUND(ROUND(G6,2)*C6,2)</f>
        <v>0</v>
      </c>
    </row>
    <row r="7" spans="1:9" s="3" customFormat="1" ht="15.75" thickBot="1">
      <c r="A7" s="15"/>
      <c r="B7" s="16"/>
      <c r="C7" s="17"/>
      <c r="D7" s="17"/>
      <c r="E7" s="18"/>
      <c r="F7" s="18"/>
      <c r="G7" s="19" t="s">
        <v>9</v>
      </c>
      <c r="H7" s="20">
        <f>SUM(H5:H6)</f>
        <v>0</v>
      </c>
    </row>
    <row r="11" spans="1:9">
      <c r="B11" s="60"/>
    </row>
  </sheetData>
  <printOptions horizontalCentered="1"/>
  <pageMargins left="0.39370078740157483" right="0.39370078740157483" top="1.3779527559055118" bottom="0.78740157480314965" header="0.98425196850393704" footer="0.39370078740157483"/>
  <pageSetup paperSize="9" scale="82" fitToHeight="12" orientation="landscape" horizontalDpi="300" verticalDpi="300"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zoomScaleNormal="100" workbookViewId="0">
      <selection activeCell="D10" sqref="D10"/>
    </sheetView>
  </sheetViews>
  <sheetFormatPr defaultColWidth="9.140625" defaultRowHeight="15"/>
  <cols>
    <col min="1" max="1" width="4" style="5" customWidth="1"/>
    <col min="2" max="2" width="57.7109375" style="1" customWidth="1"/>
    <col min="3" max="3" width="13.7109375" style="4" customWidth="1"/>
    <col min="4" max="4" width="21.285156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6</v>
      </c>
      <c r="D2" s="12"/>
      <c r="E2" s="13" t="s">
        <v>2</v>
      </c>
      <c r="F2" s="14"/>
      <c r="G2" s="13"/>
      <c r="H2" s="9"/>
    </row>
    <row r="3" spans="1:9">
      <c r="A3" s="6"/>
      <c r="B3" s="7"/>
      <c r="C3" s="8"/>
      <c r="D3" s="8"/>
      <c r="E3" s="9"/>
      <c r="F3" s="9"/>
      <c r="G3" s="9"/>
      <c r="H3" s="9"/>
    </row>
    <row r="4" spans="1:9" s="3" customFormat="1" ht="30">
      <c r="A4" s="23" t="s">
        <v>1</v>
      </c>
      <c r="B4" s="23" t="s">
        <v>4</v>
      </c>
      <c r="C4" s="24" t="s">
        <v>16</v>
      </c>
      <c r="D4" s="24" t="s">
        <v>17</v>
      </c>
      <c r="E4" s="23" t="s">
        <v>5</v>
      </c>
      <c r="F4" s="23" t="s">
        <v>3</v>
      </c>
      <c r="G4" s="25" t="s">
        <v>7</v>
      </c>
      <c r="H4" s="25" t="s">
        <v>8</v>
      </c>
    </row>
    <row r="5" spans="1:9" s="3" customFormat="1" ht="274.5" customHeight="1" thickBot="1">
      <c r="A5" s="23" t="s">
        <v>10</v>
      </c>
      <c r="B5" s="44" t="s">
        <v>109</v>
      </c>
      <c r="C5" s="43">
        <v>2400</v>
      </c>
      <c r="D5" s="48" t="s">
        <v>68</v>
      </c>
      <c r="E5" s="48"/>
      <c r="F5" s="22"/>
      <c r="G5" s="21"/>
      <c r="H5" s="21">
        <f>ROUND(ROUND(G5,2)*C5,2)</f>
        <v>0</v>
      </c>
    </row>
    <row r="6" spans="1:9" s="3" customFormat="1" ht="15.75" thickBot="1">
      <c r="A6" s="15"/>
      <c r="B6" s="16"/>
      <c r="C6" s="17"/>
      <c r="D6" s="17"/>
      <c r="E6" s="18"/>
      <c r="F6" s="18"/>
      <c r="G6" s="19" t="s">
        <v>9</v>
      </c>
      <c r="H6" s="20">
        <f>SUM(H5:H5)</f>
        <v>0</v>
      </c>
    </row>
  </sheetData>
  <printOptions horizontalCentered="1"/>
  <pageMargins left="0.39370078740157483" right="0.39370078740157483" top="1.3779527559055118" bottom="0.78740157480314965" header="0.98425196850393704" footer="0.39370078740157483"/>
  <pageSetup paperSize="9" scale="88" fitToHeight="12" orientation="landscape" horizontalDpi="300" verticalDpi="300"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opLeftCell="A16" zoomScaleNormal="100" workbookViewId="0">
      <selection activeCell="D5" sqref="D5"/>
    </sheetView>
  </sheetViews>
  <sheetFormatPr defaultColWidth="9.140625" defaultRowHeight="15"/>
  <cols>
    <col min="1" max="1" width="4" style="5" customWidth="1"/>
    <col min="2" max="2" width="55.7109375" style="1" customWidth="1"/>
    <col min="3" max="3" width="5.5703125" style="4" bestFit="1" customWidth="1"/>
    <col min="4" max="4" width="7.85546875" style="4" bestFit="1" customWidth="1"/>
    <col min="5" max="7" width="20.140625" style="1" customWidth="1"/>
    <col min="8" max="8" width="30.42578125" style="1" customWidth="1"/>
    <col min="9" max="13" width="14.42578125" style="1" customWidth="1"/>
    <col min="14" max="16384" width="9.140625" style="1"/>
  </cols>
  <sheetData>
    <row r="1" spans="1:9" ht="15" customHeight="1">
      <c r="A1" s="6"/>
      <c r="B1" s="7" t="s">
        <v>38</v>
      </c>
      <c r="C1" s="8"/>
      <c r="D1" s="8"/>
      <c r="E1" s="9"/>
      <c r="F1" s="9"/>
      <c r="G1" s="9"/>
      <c r="H1" s="10" t="s">
        <v>6</v>
      </c>
      <c r="I1" s="2"/>
    </row>
    <row r="2" spans="1:9">
      <c r="A2" s="6"/>
      <c r="B2" s="11" t="s">
        <v>0</v>
      </c>
      <c r="C2" s="12">
        <v>7</v>
      </c>
      <c r="D2" s="12"/>
      <c r="E2" s="13" t="s">
        <v>2</v>
      </c>
      <c r="F2" s="14"/>
      <c r="G2" s="13"/>
      <c r="H2" s="9"/>
    </row>
    <row r="3" spans="1:9">
      <c r="A3" s="6"/>
      <c r="B3" s="7"/>
      <c r="C3" s="8"/>
      <c r="D3" s="8"/>
      <c r="E3" s="9"/>
      <c r="F3" s="9"/>
      <c r="G3" s="9"/>
      <c r="H3" s="9"/>
    </row>
    <row r="4" spans="1:9" s="3" customFormat="1" ht="30">
      <c r="A4" s="23" t="s">
        <v>1</v>
      </c>
      <c r="B4" s="23" t="s">
        <v>4</v>
      </c>
      <c r="C4" s="24" t="s">
        <v>16</v>
      </c>
      <c r="D4" s="24" t="s">
        <v>17</v>
      </c>
      <c r="E4" s="67" t="s">
        <v>107</v>
      </c>
      <c r="F4" s="23" t="s">
        <v>3</v>
      </c>
      <c r="G4" s="25" t="s">
        <v>7</v>
      </c>
      <c r="H4" s="25" t="s">
        <v>8</v>
      </c>
    </row>
    <row r="5" spans="1:9" s="3" customFormat="1" ht="123.75" customHeight="1">
      <c r="A5" s="23" t="s">
        <v>10</v>
      </c>
      <c r="B5" s="39" t="s">
        <v>39</v>
      </c>
      <c r="C5" s="40">
        <v>15</v>
      </c>
      <c r="D5" s="40" t="s">
        <v>18</v>
      </c>
      <c r="F5" s="29"/>
      <c r="G5" s="30"/>
      <c r="H5" s="21">
        <f>ROUND(ROUND(G5,2)*C5,2)</f>
        <v>0</v>
      </c>
    </row>
    <row r="6" spans="1:9" s="3" customFormat="1" ht="229.5" customHeight="1">
      <c r="A6" s="23" t="s">
        <v>11</v>
      </c>
      <c r="B6" s="40" t="s">
        <v>41</v>
      </c>
      <c r="C6" s="40">
        <v>20</v>
      </c>
      <c r="D6" s="40" t="s">
        <v>40</v>
      </c>
      <c r="E6" s="31"/>
      <c r="F6" s="22"/>
      <c r="G6" s="21"/>
      <c r="H6" s="21">
        <f t="shared" ref="H6:H13" si="0">ROUND(ROUND(G6,2)*C6,2)</f>
        <v>0</v>
      </c>
    </row>
    <row r="7" spans="1:9" s="3" customFormat="1" ht="287.25" customHeight="1">
      <c r="A7" s="36" t="s">
        <v>47</v>
      </c>
      <c r="B7" s="40" t="s">
        <v>42</v>
      </c>
      <c r="C7" s="40">
        <v>50</v>
      </c>
      <c r="D7" s="40" t="s">
        <v>40</v>
      </c>
      <c r="E7" s="31"/>
      <c r="F7" s="22"/>
      <c r="G7" s="21"/>
      <c r="H7" s="21">
        <f t="shared" si="0"/>
        <v>0</v>
      </c>
    </row>
    <row r="8" spans="1:9" s="3" customFormat="1" ht="295.5" customHeight="1">
      <c r="A8" s="36" t="s">
        <v>73</v>
      </c>
      <c r="B8" s="44" t="s">
        <v>86</v>
      </c>
      <c r="C8" s="43">
        <v>50</v>
      </c>
      <c r="D8" s="43" t="s">
        <v>40</v>
      </c>
      <c r="E8" s="31"/>
      <c r="F8" s="22"/>
      <c r="G8" s="21"/>
      <c r="H8" s="21">
        <f t="shared" si="0"/>
        <v>0</v>
      </c>
    </row>
    <row r="9" spans="1:9" s="3" customFormat="1" ht="282.75" customHeight="1">
      <c r="A9" s="36" t="s">
        <v>14</v>
      </c>
      <c r="B9" s="44" t="s">
        <v>43</v>
      </c>
      <c r="C9" s="42">
        <v>50</v>
      </c>
      <c r="D9" s="43" t="s">
        <v>40</v>
      </c>
      <c r="E9" s="31"/>
      <c r="F9" s="35"/>
      <c r="G9" s="21"/>
      <c r="H9" s="21">
        <f t="shared" si="0"/>
        <v>0</v>
      </c>
    </row>
    <row r="10" spans="1:9" s="3" customFormat="1" ht="246.75" customHeight="1">
      <c r="A10" s="36" t="s">
        <v>74</v>
      </c>
      <c r="B10" s="45" t="s">
        <v>44</v>
      </c>
      <c r="C10" s="42">
        <v>10</v>
      </c>
      <c r="D10" s="43" t="s">
        <v>40</v>
      </c>
      <c r="E10" s="31"/>
      <c r="F10" s="35"/>
      <c r="G10" s="21"/>
      <c r="H10" s="21">
        <f t="shared" si="0"/>
        <v>0</v>
      </c>
    </row>
    <row r="11" spans="1:9" s="3" customFormat="1" ht="280.5" customHeight="1">
      <c r="A11" s="23" t="s">
        <v>19</v>
      </c>
      <c r="B11" s="44" t="s">
        <v>45</v>
      </c>
      <c r="C11" s="42">
        <v>20</v>
      </c>
      <c r="D11" s="43" t="s">
        <v>40</v>
      </c>
      <c r="E11" s="31"/>
      <c r="F11" s="22"/>
      <c r="G11" s="21"/>
      <c r="H11" s="21">
        <f t="shared" si="0"/>
        <v>0</v>
      </c>
    </row>
    <row r="12" spans="1:9" s="3" customFormat="1" ht="286.5" customHeight="1">
      <c r="A12" s="23" t="s">
        <v>20</v>
      </c>
      <c r="B12" s="40" t="s">
        <v>46</v>
      </c>
      <c r="C12" s="42">
        <v>20</v>
      </c>
      <c r="D12" s="43" t="s">
        <v>40</v>
      </c>
      <c r="E12" s="31"/>
      <c r="F12" s="22"/>
      <c r="G12" s="21"/>
      <c r="H12" s="21">
        <f t="shared" si="0"/>
        <v>0</v>
      </c>
    </row>
    <row r="13" spans="1:9" s="3" customFormat="1" ht="290.25" customHeight="1">
      <c r="A13" s="23" t="s">
        <v>21</v>
      </c>
      <c r="B13" s="45" t="s">
        <v>49</v>
      </c>
      <c r="C13" s="42">
        <v>20</v>
      </c>
      <c r="D13" s="46" t="s">
        <v>40</v>
      </c>
      <c r="E13" s="31"/>
      <c r="F13" s="22"/>
      <c r="G13" s="21"/>
      <c r="H13" s="21">
        <f t="shared" si="0"/>
        <v>0</v>
      </c>
    </row>
    <row r="14" spans="1:9" s="3" customFormat="1" ht="15.75" thickBot="1">
      <c r="A14" s="15"/>
      <c r="B14" s="26"/>
      <c r="C14" s="27"/>
      <c r="D14" s="27"/>
      <c r="E14" s="18"/>
      <c r="F14" s="18"/>
      <c r="G14" s="19" t="s">
        <v>9</v>
      </c>
      <c r="H14" s="28">
        <f>SUM(H5:H13)</f>
        <v>0</v>
      </c>
    </row>
    <row r="16" spans="1:9" ht="24.75" customHeight="1">
      <c r="B16" s="68" t="s">
        <v>85</v>
      </c>
      <c r="C16" s="68"/>
      <c r="D16" s="68"/>
      <c r="E16" s="68"/>
      <c r="F16" s="68"/>
    </row>
    <row r="17" spans="2:6" ht="47.25" customHeight="1">
      <c r="B17" s="65" t="s">
        <v>87</v>
      </c>
      <c r="C17" s="66"/>
      <c r="D17" s="66"/>
      <c r="E17" s="2"/>
      <c r="F17" s="2"/>
    </row>
    <row r="18" spans="2:6" ht="39" customHeight="1">
      <c r="B18" s="65" t="s">
        <v>88</v>
      </c>
      <c r="C18" s="66"/>
      <c r="D18" s="66"/>
      <c r="E18" s="2"/>
      <c r="F18" s="2"/>
    </row>
    <row r="19" spans="2:6" ht="46.5" customHeight="1">
      <c r="B19" s="65" t="s">
        <v>89</v>
      </c>
      <c r="C19" s="66"/>
      <c r="D19" s="66"/>
      <c r="E19" s="2"/>
      <c r="F19" s="2"/>
    </row>
  </sheetData>
  <mergeCells count="1">
    <mergeCell ref="B16:F16"/>
  </mergeCells>
  <printOptions horizontalCentered="1"/>
  <pageMargins left="0.39370078740157483" right="0.39370078740157483" top="1.3779527559055118" bottom="0.78740157480314965" header="0.98425196850393704" footer="0.39370078740157483"/>
  <pageSetup paperSize="9" scale="86" fitToHeight="12" orientation="landscape" horizontalDpi="4294967294" verticalDpi="4294967294" r:id="rId1"/>
  <headerFooter alignWithMargins="0">
    <oddFooter xml:space="preserve">&amp;C&amp;"Times New Roman,Normalny"Strona &amp;P z &amp;N&amp;R&amp;"Times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tabSelected="1" topLeftCell="A7" zoomScaleNormal="100" workbookViewId="0">
      <selection activeCell="B8" sqref="B8"/>
    </sheetView>
  </sheetViews>
  <sheetFormatPr defaultColWidth="9.140625" defaultRowHeight="15"/>
  <cols>
    <col min="1" max="1" width="4" style="5" customWidth="1"/>
    <col min="2" max="2" width="61.5703125" style="1" customWidth="1"/>
    <col min="3" max="3" width="11.85546875" style="4" customWidth="1"/>
    <col min="4" max="4" width="13.5703125" style="4" customWidth="1"/>
    <col min="5" max="7" width="20.140625" style="1" customWidth="1"/>
    <col min="8" max="8" width="30.42578125" style="1" customWidth="1"/>
    <col min="9" max="13" width="14.42578125" style="1" customWidth="1"/>
    <col min="14" max="16384" width="9.140625" style="1"/>
  </cols>
  <sheetData>
    <row r="1" spans="1:9" ht="15" customHeight="1">
      <c r="A1" s="6"/>
      <c r="B1" s="7" t="s">
        <v>69</v>
      </c>
      <c r="C1" s="8"/>
      <c r="D1" s="8"/>
      <c r="E1" s="9"/>
      <c r="F1" s="9"/>
      <c r="G1" s="9"/>
      <c r="H1" s="10" t="s">
        <v>6</v>
      </c>
      <c r="I1" s="2"/>
    </row>
    <row r="2" spans="1:9">
      <c r="A2" s="6"/>
      <c r="B2" s="11" t="s">
        <v>0</v>
      </c>
      <c r="C2" s="12">
        <v>8</v>
      </c>
      <c r="D2" s="12"/>
      <c r="E2" s="13" t="s">
        <v>2</v>
      </c>
      <c r="F2" s="14"/>
      <c r="G2" s="13"/>
      <c r="H2" s="9"/>
    </row>
    <row r="3" spans="1:9">
      <c r="A3" s="6"/>
      <c r="B3" s="7"/>
      <c r="C3" s="8"/>
      <c r="D3" s="8"/>
      <c r="E3" s="9"/>
      <c r="F3" s="9"/>
      <c r="G3" s="9"/>
      <c r="H3" s="9"/>
    </row>
    <row r="4" spans="1:9" s="3" customFormat="1" ht="30">
      <c r="A4" s="23" t="s">
        <v>1</v>
      </c>
      <c r="B4" s="23" t="s">
        <v>4</v>
      </c>
      <c r="C4" s="24" t="s">
        <v>16</v>
      </c>
      <c r="D4" s="24" t="s">
        <v>17</v>
      </c>
      <c r="E4" s="23" t="s">
        <v>5</v>
      </c>
      <c r="F4" s="23" t="s">
        <v>3</v>
      </c>
      <c r="G4" s="25" t="s">
        <v>7</v>
      </c>
      <c r="H4" s="25" t="s">
        <v>8</v>
      </c>
    </row>
    <row r="5" spans="1:9" s="3" customFormat="1" ht="227.25" customHeight="1">
      <c r="A5" s="36" t="s">
        <v>71</v>
      </c>
      <c r="B5" s="61" t="s">
        <v>83</v>
      </c>
      <c r="C5" s="46">
        <v>400</v>
      </c>
      <c r="D5" s="46" t="s">
        <v>40</v>
      </c>
      <c r="E5" s="22"/>
      <c r="F5" s="22"/>
      <c r="G5" s="21"/>
      <c r="H5" s="21">
        <f t="shared" ref="H5:H11" si="0">ROUND(ROUND(G5,2)*C5,2)</f>
        <v>0</v>
      </c>
    </row>
    <row r="6" spans="1:9" s="3" customFormat="1" ht="216.75" customHeight="1">
      <c r="A6" s="23" t="s">
        <v>72</v>
      </c>
      <c r="B6" s="61" t="s">
        <v>84</v>
      </c>
      <c r="C6" s="42">
        <v>10</v>
      </c>
      <c r="D6" s="46" t="s">
        <v>40</v>
      </c>
      <c r="E6" s="22"/>
      <c r="F6" s="22"/>
      <c r="G6" s="21"/>
      <c r="H6" s="21">
        <f t="shared" si="0"/>
        <v>0</v>
      </c>
    </row>
    <row r="7" spans="1:9" s="3" customFormat="1" ht="253.5" customHeight="1">
      <c r="A7" s="23" t="s">
        <v>47</v>
      </c>
      <c r="B7" s="61" t="s">
        <v>92</v>
      </c>
      <c r="C7" s="42">
        <v>300</v>
      </c>
      <c r="D7" s="46" t="s">
        <v>40</v>
      </c>
      <c r="E7" s="22"/>
      <c r="F7" s="22"/>
      <c r="G7" s="21"/>
      <c r="H7" s="21">
        <f t="shared" si="0"/>
        <v>0</v>
      </c>
    </row>
    <row r="8" spans="1:9" s="3" customFormat="1" ht="180">
      <c r="A8" s="23" t="s">
        <v>73</v>
      </c>
      <c r="B8" s="61" t="s">
        <v>106</v>
      </c>
      <c r="C8" s="42">
        <v>150</v>
      </c>
      <c r="D8" s="46" t="s">
        <v>40</v>
      </c>
      <c r="E8" s="22"/>
      <c r="F8" s="22"/>
      <c r="G8" s="21"/>
      <c r="H8" s="21">
        <f t="shared" si="0"/>
        <v>0</v>
      </c>
    </row>
    <row r="9" spans="1:9" s="3" customFormat="1" ht="145.5" customHeight="1">
      <c r="A9" s="23" t="s">
        <v>48</v>
      </c>
      <c r="B9" s="45" t="s">
        <v>76</v>
      </c>
      <c r="C9" s="42">
        <v>10</v>
      </c>
      <c r="D9" s="46" t="s">
        <v>40</v>
      </c>
      <c r="E9" s="22"/>
      <c r="F9" s="22"/>
      <c r="G9" s="21"/>
      <c r="H9" s="21">
        <f t="shared" si="0"/>
        <v>0</v>
      </c>
    </row>
    <row r="10" spans="1:9" s="3" customFormat="1" ht="136.5" customHeight="1">
      <c r="A10" s="36" t="s">
        <v>74</v>
      </c>
      <c r="B10" s="61" t="s">
        <v>80</v>
      </c>
      <c r="C10" s="42">
        <v>5</v>
      </c>
      <c r="D10" s="46" t="s">
        <v>40</v>
      </c>
      <c r="E10" s="35"/>
      <c r="F10" s="35"/>
      <c r="G10" s="21"/>
      <c r="H10" s="21">
        <f t="shared" si="0"/>
        <v>0</v>
      </c>
    </row>
    <row r="11" spans="1:9" s="3" customFormat="1" ht="145.5" customHeight="1" thickBot="1">
      <c r="A11" s="36" t="s">
        <v>75</v>
      </c>
      <c r="B11" s="61" t="s">
        <v>79</v>
      </c>
      <c r="C11" s="42">
        <v>10</v>
      </c>
      <c r="D11" s="46" t="s">
        <v>40</v>
      </c>
      <c r="E11" s="35"/>
      <c r="F11" s="35"/>
      <c r="G11" s="21"/>
      <c r="H11" s="21">
        <f t="shared" si="0"/>
        <v>0</v>
      </c>
    </row>
    <row r="12" spans="1:9" s="3" customFormat="1" ht="33" customHeight="1" thickBot="1">
      <c r="A12" s="15"/>
      <c r="B12" s="16"/>
      <c r="C12" s="17"/>
      <c r="D12" s="17"/>
      <c r="E12" s="18"/>
      <c r="F12" s="18"/>
      <c r="G12" s="19" t="s">
        <v>9</v>
      </c>
      <c r="H12" s="20">
        <f>SUM(H5:H11)</f>
        <v>0</v>
      </c>
    </row>
    <row r="13" spans="1:9" ht="0.75" hidden="1" customHeight="1"/>
    <row r="14" spans="1:9" hidden="1"/>
    <row r="15" spans="1:9" ht="24">
      <c r="B15" s="63" t="s">
        <v>81</v>
      </c>
    </row>
    <row r="16" spans="1:9" ht="136.5" customHeight="1">
      <c r="B16" s="63" t="s">
        <v>82</v>
      </c>
    </row>
    <row r="17" spans="2:2" ht="63.75" customHeight="1">
      <c r="B17" s="63" t="s">
        <v>90</v>
      </c>
    </row>
    <row r="18" spans="2:2" ht="40.5" customHeight="1">
      <c r="B18" s="63" t="s">
        <v>91</v>
      </c>
    </row>
    <row r="19" spans="2:2" ht="42.75" customHeight="1">
      <c r="B19" s="62"/>
    </row>
  </sheetData>
  <printOptions horizontalCentered="1"/>
  <pageMargins left="0.39370078740157483" right="0.39370078740157483" top="1.3779527559055118" bottom="0.78740157480314965" header="0.98425196850393704" footer="0.39370078740157483"/>
  <pageSetup paperSize="9" scale="78" fitToHeight="12" orientation="landscape" horizontalDpi="4294967294" verticalDpi="4294967294" r:id="rId1"/>
  <headerFooter alignWithMargins="0">
    <oddFooter xml:space="preserve">&amp;C&amp;"Times New Roman,Normalny"Strona &amp;P z &amp;N&amp;R&amp;"Times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część 1</vt:lpstr>
      <vt:lpstr>część 2</vt:lpstr>
      <vt:lpstr>część 3</vt:lpstr>
      <vt:lpstr>część 4</vt:lpstr>
      <vt:lpstr>część 5</vt:lpstr>
      <vt:lpstr>część 6</vt:lpstr>
      <vt:lpstr>część 7</vt:lpstr>
      <vt:lpstr>część 8</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Sławomir Pluciński</dc:creator>
  <cp:lastModifiedBy>Sławomir Pluciński</cp:lastModifiedBy>
  <cp:lastPrinted>2019-09-26T08:57:20Z</cp:lastPrinted>
  <dcterms:created xsi:type="dcterms:W3CDTF">2003-05-16T10:10:29Z</dcterms:created>
  <dcterms:modified xsi:type="dcterms:W3CDTF">2019-09-27T07:12:21Z</dcterms:modified>
</cp:coreProperties>
</file>