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765" windowWidth="14055" windowHeight="9720" tabRatio="702" activeTab="1"/>
  </bookViews>
  <sheets>
    <sheet name="część (1)" sheetId="1" r:id="rId1"/>
    <sheet name="część (2)" sheetId="2" r:id="rId2"/>
    <sheet name="część (3)" sheetId="3" r:id="rId3"/>
  </sheets>
  <definedNames>
    <definedName name="_xlnm.Print_Area" localSheetId="0">'część (1)'!$A$1:$J$21</definedName>
    <definedName name="_xlnm.Print_Area" localSheetId="1">'część (2)'!$A$1:$J$21</definedName>
    <definedName name="_xlnm.Print_Area" localSheetId="2">'część (3)'!$A$1:$J$13</definedName>
  </definedNames>
  <calcPr fullCalcOnLoad="1"/>
</workbook>
</file>

<file path=xl/sharedStrings.xml><?xml version="1.0" encoding="utf-8"?>
<sst xmlns="http://schemas.openxmlformats.org/spreadsheetml/2006/main" count="103" uniqueCount="51">
  <si>
    <t>Cena brutto:</t>
  </si>
  <si>
    <t>1.</t>
  </si>
  <si>
    <t>2.</t>
  </si>
  <si>
    <t>3.</t>
  </si>
  <si>
    <t>Część nr:</t>
  </si>
  <si>
    <t>Wartość brutto pozycji</t>
  </si>
  <si>
    <t>ARKUSZ CENOWY</t>
  </si>
  <si>
    <t>Poz.</t>
  </si>
  <si>
    <t xml:space="preserve">Ilość </t>
  </si>
  <si>
    <t>Nazwa handlowa
Producent</t>
  </si>
  <si>
    <t>Numer katalogowy 
(jeżeli istnieje)</t>
  </si>
  <si>
    <t>Cena jednostkowa brutto</t>
  </si>
  <si>
    <t>sztuk</t>
  </si>
  <si>
    <t>załącznik nr 1a do specyfikacji</t>
  </si>
  <si>
    <t>Rozmiar</t>
  </si>
  <si>
    <t>S, M, L, XL, XXL, XXXL</t>
  </si>
  <si>
    <t>kompletów</t>
  </si>
  <si>
    <t>Parametry wymagane *</t>
  </si>
  <si>
    <t>35 do 46</t>
  </si>
  <si>
    <t>par</t>
  </si>
  <si>
    <t xml:space="preserve">załacznik nr …..  do umowy  </t>
  </si>
  <si>
    <t xml:space="preserve">załącznik nr    do umowy </t>
  </si>
  <si>
    <t xml:space="preserve">załącznik nr     do umowy </t>
  </si>
  <si>
    <t xml:space="preserve">S, M, L ,XL, XXL, XXXL </t>
  </si>
  <si>
    <t>Jednostka 
miary</t>
  </si>
  <si>
    <t>Jednostka miary</t>
  </si>
  <si>
    <t>Wymagania dotyczace tkaniny:
1. 35% bawełna, 65 % poliester;
2. w przypadku wyrobów kolorowych – trwały kolor (ze względu na dezynfekcję w procesie prania); 
3. temperatura prania maximum 90ºC;
4. kurczliwość do 2%;
5. tkanina po procesie dekatyzacji;
6. gramatura materiału 165g/m2 (+/- 5%);
Powyższe parametry techniczne muszą zostać potwierdzone kartą techniczną tkaniny, z której będzie szyta odzież.</t>
  </si>
  <si>
    <t xml:space="preserve">Parametry wymagane* </t>
  </si>
  <si>
    <t>4.</t>
  </si>
  <si>
    <t>5.</t>
  </si>
  <si>
    <t>6.</t>
  </si>
  <si>
    <t>7.</t>
  </si>
  <si>
    <t>8.</t>
  </si>
  <si>
    <t>Komplet męski - (bluza i spodnie) Pięć kolorów wybieranych po podpisaniu umowy z wyłączeniem koloru białego. 
- Koszula/bluza medyczna z kołnierzem (zamawiający dopuszcza stójkę)z dwoma kieszeniaami na wysokości bioder  i jedna na piersi lewej zapinana na nietopliwe nappy. 
Koszula/bluza męskie w 85% mają posiadać krótki rękaw,  a w 15% - 3/4 długości rękawa.                                                    
- Spodnie męskie z prostymi nogawkami z dwoma skośnymi kieszeniami na biodrach z wszytym zamkiem, zapinane na guzik, po bokach paska, wszyte gumki do regulacji obwodu pasa.</t>
  </si>
  <si>
    <t>Bluza damska wkładana przez głowę, dekolt w serek. Rękaw krótki, dwie kieszenie na wysokości bioder oraz jedna na piersi po stronie lewej, po bokach bluzy rozięcia. Pięć kolorów wybieranych po podpisaniu umowy z wyłączeniem koloru białego.</t>
  </si>
  <si>
    <t>Spodnie damskie z prostymi nogawkami z dwoma skośnymi kieszeniami na biodrach,  wszyty zamek, zapinane na guzik, po bokach paska wszyte gumki do regulacji obwodu pasa. Pięć kolorów wybieranych po podpisaniu umowy z wyłączeniem koloru białego.
Zamawiający dopuszcza spodnie damskie na gumę w pasie i  wiązane z przodu na troki, dopuszcza również spodnie z pasem stretchowym wokół tali, bez zapięcia na zamek i guzik</t>
  </si>
  <si>
    <t>Bluza męska wkładana przez głowę, dekolt w serek. Rękaw krótki, dwie kieszenie na wysokości bioder oraz jedna na piersi po stronie lewej, po bokach bluzy rozięcia. Pięć kolorów wybieranych po podpisaniu umowy  z wyłączeniem koloru białego.</t>
  </si>
  <si>
    <t>Spodnie męskie z prostymi nogawkami z dwoma skośnymi kieszeniami na biodrach, wszyty zamek, zapinane na guzik, po bokach paska, wszyte gumki do regulacji obwodu pasa. Pięć kolorów wybieranych po podpisaniu umowy, z wyłączeniem koloru białego. Zamawiający dopuszcza spodnie męskie  na gumę w pasie i  wiązane z przodu na troki bez zapięcia na zamek i guzik.</t>
  </si>
  <si>
    <t>Fartuchy lekarskie damskie, z długim rękawem, dwie kieszenie na wysokości bioder, jedna na piersi lewej- kolor biały, z kołnierzykiem, zapinane na nietopliwe nappy</t>
  </si>
  <si>
    <t>Fartuchy lekarskie męskie, z długim rękawem, dwie kieszenie na wysokości bioder, jedna na piersi lewej - kolor biały, z kołnierzykiem, zapinane na nietopliwe nappy</t>
  </si>
  <si>
    <r>
      <t xml:space="preserve">Garsonki damskie - Pięć kolorów wybieranych po podpisaniu umowy. Spódnica i żakiet w jednolitych kolorach. 
-Żakiet o prostym kroju z kołnierzykiem (zamawiający dopuszcza stójkę)z dwoma kieszeniami dwie na wysokości bioder i jedna na piersi po stronie lewej. Żakiet zapinany na nietopliwe nappy.
Żakiety damskie w 85% mają posiadać krótki rękaw a w 15% - 3/4 długości rękawa. 
-Spódnica z kondrafałdem z przodu ( zamawiającvy dopuszcza spódnice bez kontrafaudu z przodu z rozcięciem z tyłu), po bokach  wszyte gumki do  regulacji obwodu pasa, spódnica zapinana na zamek i guzik.. Dostępne dwie długości : długa  - 60 cm  ( +/- 2 cm) i krótka 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50 cm  ( +/- 2 cm) </t>
    </r>
  </si>
  <si>
    <t>Wymagania dotyczące przedmiotu zamówienia:
Każda sztuka odzieży musi posiadać oznakowanie w postaci napisu: 
„Szpital Uniwersytecki w Krakowie”. Oznakowanie musi być wykonane techniką nadruku   (zamawiający dopuszcza technikę tkacką). Wysokość liter wynosić ma 0,5 cm, kolor burgund (kolor logo szpitala)
poz. 1-6 - Oznakowanie ma być umieszczone  na  lewej  kieszeni  górnej, na spódnicy napis na pasku, na spodnich na lewym udzie
poz. 7-8 -  Oznakowanie ma być umieszczone  na  lewej  kieszeni  górnej</t>
  </si>
  <si>
    <t>DFP.271.58.2020.ADB</t>
  </si>
  <si>
    <t>Obuwie profilaktyczne męskie z zabudowanym przodem- wierzch z dziurkami (perforowane, z paskiem regulującym wysokść podbicia) - kolor biały</t>
  </si>
  <si>
    <t>Profesjonalne obuwie na bloki operacyjne wykonane z materiału z o podwyższonej odporności na degradację i starzenie. Materiał ma być odporny na pot, neutralizować  przykre zapachy, hamować  rozwój bakterii, grzybów nie może być toksyczny. Obuwie ma być antystatyczne, antypoślizgowe, nadające się do dezynfekcji mechanicznej i ręcznej w kolorze niebieskim lub zielonym. wywietrzniki po bokach nie na górnej częsci uniemożliwiające wpływanie płynów.</t>
  </si>
  <si>
    <t>od 38 do 45</t>
  </si>
  <si>
    <r>
      <t xml:space="preserve">Klapki profilaktyczne damskie paski zapinane na rzepy, zamawiający dopuszcza paski,  głęboko wyprofilowane o  lekkim podwyższeniu pięty 3 do 4 cm,  w kolorze  białym, zielonym lub niebieskim. Zamawiajacy dopuszcza inny kolor cholewki i inny kolor podeszwy. </t>
    </r>
    <r>
      <rPr>
        <sz val="11"/>
        <color indexed="10"/>
        <rFont val="Garamond"/>
        <family val="1"/>
      </rPr>
      <t>Zamawiający dopuszcza system zapinania za pomocą klamerek.</t>
    </r>
  </si>
  <si>
    <r>
      <t xml:space="preserve">Klapki profilaktyczne męskie paski zapinane na rzepy, zamawiający dopuszcza paski, głęboko wyprofilowane w kolorze białym, zielonym lub niebieskim. Zamawiajacy dopuszcza inny kolor cholewki i  i inny kolor podeszwy. </t>
    </r>
    <r>
      <rPr>
        <sz val="11"/>
        <color indexed="10"/>
        <rFont val="Garamond"/>
        <family val="1"/>
      </rPr>
      <t>Zamawiający dopuszcza system zapinania za pomocą klamerek.</t>
    </r>
  </si>
  <si>
    <r>
      <t xml:space="preserve">Obuwie profilaktyczne damskie z zabudowanym przodem- wierzch z dziurkami (perforowane, z paskiem regulującym wysokść podbicia)o lekkim podwyższeniu pięty 3 do 4 cm,  kolor biały. </t>
    </r>
    <r>
      <rPr>
        <sz val="11"/>
        <color indexed="10"/>
        <rFont val="Garamond"/>
        <family val="1"/>
      </rPr>
      <t xml:space="preserve">Zamawiający dopuszcza obuwie z regulacją tęgości na gumkę: 
taśma gumowa szerokości 5 cm wszyta w rozcięcie po wewnętrznej i zewnętrznej stronie obuwia. </t>
    </r>
    <r>
      <rPr>
        <sz val="11"/>
        <rFont val="Garamond"/>
        <family val="1"/>
      </rPr>
      <t xml:space="preserve">
</t>
    </r>
  </si>
  <si>
    <r>
      <t xml:space="preserve">Profesjonalne obuwie na bloki operacyjne wykonane z SEBS (styreno-etyleno-butadieno-styrenu) o podwyższonej odporności na degradację i starzenie. Wykonane z materiału „niepotliwego” hamującego rozwój bakterii, grzybów, nietoksycznego.
Podeszwa gwarantująca adsorbcję wstrząsów, utrzymywanie prawidłowej rzeźby anatomicznej stopy. Antystatyczne, antypoślizgowe, nadające się do dezynfekcji ręcznej i mechanicznej. Możliwa sterylizacja w autoklawie w temperaturze do 134º C., pranie w temp. do 90º C.
Obuwie musi posiadać wywietrzniki powyżej podeszwy (nie na górnej części obuwia) oraz w dolnej części buta pozwalające na przepływ powietrza wokół stopy podczas chodzenia. Otwory wentylacyjne zastosowane również we wkładkach wewnętrznych. Kolor niebieski lub zielony. </t>
    </r>
    <r>
      <rPr>
        <sz val="11"/>
        <color indexed="10"/>
        <rFont val="Garamond"/>
        <family val="1"/>
      </rPr>
      <t>Zamawiający dopuszcza obuwie z wkładką wymienną.</t>
    </r>
    <r>
      <rPr>
        <sz val="11"/>
        <rFont val="Garamond"/>
        <family val="1"/>
      </rPr>
      <t xml:space="preserve">
Gwarancja użytkowania obuwia w pomieszczeniach zamkniętych musi wynosić co najmniej 12 miesięcy.
</t>
    </r>
  </si>
  <si>
    <r>
      <t xml:space="preserve">Wymagania dotyczące obuwia:
1. oferowane obuwie musi być dostępne w rozmiarach od 35 do 46 – rozmiary będą uściślane w zamówieniach;
2. obuwie musi posiadać podeszwę antypoślizgową ;
3. obuwie musi być wykonane z materiału „niepotliwego”
4. obuwie musi być wykonane z materiału, który nie ulegnie zniszczeniu podczas procesu dezynfekcji mechanicznej (w myjniach) i ręcznej </t>
    </r>
    <r>
      <rPr>
        <sz val="11"/>
        <color indexed="10"/>
        <rFont val="Garamond"/>
        <family val="1"/>
      </rPr>
      <t>- dot. poz. 5; obuwie musi być łatwe w czyszczeniu i konserwacji - dot. poz. 1, 2, 3, 4</t>
    </r>
    <r>
      <rPr>
        <sz val="11"/>
        <rFont val="Garamond"/>
        <family val="1"/>
      </rPr>
      <t xml:space="preserve">
5. gwarancja użytkowania obuwia w pomieszczeniach zamkniętych -  2 lata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</si>
</sst>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1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44" fontId="6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1" fontId="6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175" fontId="7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10" xfId="57" applyNumberFormat="1" applyFont="1" applyBorder="1" applyAlignment="1">
      <alignment horizontal="center" vertical="center" wrapText="1"/>
      <protection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3" fontId="6" fillId="34" borderId="11" xfId="58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8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9"/>
  <sheetViews>
    <sheetView showGridLines="0" view="pageBreakPreview" zoomScale="110" zoomScaleNormal="130" zoomScaleSheetLayoutView="110" zoomScalePageLayoutView="85" workbookViewId="0" topLeftCell="A7">
      <selection activeCell="D4" sqref="D4"/>
    </sheetView>
  </sheetViews>
  <sheetFormatPr defaultColWidth="9.00390625" defaultRowHeight="12.75"/>
  <cols>
    <col min="1" max="1" width="5.25390625" style="23" customWidth="1"/>
    <col min="2" max="2" width="72.875" style="23" customWidth="1"/>
    <col min="3" max="3" width="13.25390625" style="23" customWidth="1"/>
    <col min="4" max="4" width="8.25390625" style="27" customWidth="1"/>
    <col min="5" max="5" width="11.00390625" style="25" customWidth="1"/>
    <col min="6" max="6" width="18.875" style="23" customWidth="1"/>
    <col min="7" max="7" width="15.875" style="23" customWidth="1"/>
    <col min="8" max="8" width="14.75390625" style="23" customWidth="1"/>
    <col min="9" max="9" width="17.875" style="23" customWidth="1"/>
    <col min="10" max="10" width="4.75390625" style="23" customWidth="1"/>
    <col min="11" max="11" width="14.25390625" style="23" customWidth="1"/>
    <col min="12" max="16384" width="9.125" style="23" customWidth="1"/>
  </cols>
  <sheetData>
    <row r="1" spans="2:11" ht="15">
      <c r="B1" s="24" t="s">
        <v>42</v>
      </c>
      <c r="C1" s="24"/>
      <c r="D1" s="23"/>
      <c r="I1" s="26" t="s">
        <v>13</v>
      </c>
      <c r="J1" s="26"/>
      <c r="K1" s="26"/>
    </row>
    <row r="2" spans="6:9" ht="15">
      <c r="F2" s="67"/>
      <c r="G2" s="67"/>
      <c r="H2" s="68" t="s">
        <v>21</v>
      </c>
      <c r="I2" s="68"/>
    </row>
    <row r="4" spans="2:9" ht="15">
      <c r="B4" s="28" t="s">
        <v>4</v>
      </c>
      <c r="C4" s="28"/>
      <c r="D4" s="29">
        <v>1</v>
      </c>
      <c r="E4" s="30"/>
      <c r="F4" s="31" t="s">
        <v>6</v>
      </c>
      <c r="G4" s="32"/>
      <c r="H4" s="33"/>
      <c r="I4" s="33"/>
    </row>
    <row r="5" spans="2:9" ht="8.25" customHeight="1">
      <c r="B5" s="28"/>
      <c r="C5" s="28"/>
      <c r="D5" s="34"/>
      <c r="E5" s="30"/>
      <c r="F5" s="31"/>
      <c r="G5" s="32"/>
      <c r="H5" s="33"/>
      <c r="I5" s="33"/>
    </row>
    <row r="6" spans="1:9" ht="9.75" customHeight="1">
      <c r="A6" s="28"/>
      <c r="D6" s="34"/>
      <c r="E6" s="30"/>
      <c r="F6" s="33"/>
      <c r="G6" s="33"/>
      <c r="H6" s="33"/>
      <c r="I6" s="33"/>
    </row>
    <row r="7" spans="1:9" ht="15">
      <c r="A7" s="35"/>
      <c r="B7" s="35"/>
      <c r="C7" s="35"/>
      <c r="D7" s="36"/>
      <c r="E7" s="37"/>
      <c r="F7" s="38" t="s">
        <v>0</v>
      </c>
      <c r="G7" s="39">
        <f>SUM(I10:I17)</f>
        <v>0</v>
      </c>
      <c r="H7" s="40"/>
      <c r="I7" s="40"/>
    </row>
    <row r="8" spans="1:9" ht="12.75" customHeight="1">
      <c r="A8" s="40"/>
      <c r="B8" s="35"/>
      <c r="C8" s="35"/>
      <c r="D8" s="41"/>
      <c r="E8" s="42"/>
      <c r="F8" s="40"/>
      <c r="G8" s="40"/>
      <c r="H8" s="40"/>
      <c r="I8" s="40"/>
    </row>
    <row r="9" spans="1:9" s="47" customFormat="1" ht="42.75" customHeight="1">
      <c r="A9" s="43" t="s">
        <v>7</v>
      </c>
      <c r="B9" s="43" t="s">
        <v>27</v>
      </c>
      <c r="C9" s="44" t="s">
        <v>14</v>
      </c>
      <c r="D9" s="45" t="s">
        <v>8</v>
      </c>
      <c r="E9" s="46" t="s">
        <v>25</v>
      </c>
      <c r="F9" s="43" t="s">
        <v>9</v>
      </c>
      <c r="G9" s="43" t="s">
        <v>10</v>
      </c>
      <c r="H9" s="43" t="s">
        <v>11</v>
      </c>
      <c r="I9" s="43" t="s">
        <v>5</v>
      </c>
    </row>
    <row r="10" spans="1:9" s="52" customFormat="1" ht="174" customHeight="1">
      <c r="A10" s="48" t="s">
        <v>1</v>
      </c>
      <c r="B10" s="53" t="s">
        <v>40</v>
      </c>
      <c r="C10" s="54" t="s">
        <v>23</v>
      </c>
      <c r="D10" s="55">
        <v>500</v>
      </c>
      <c r="E10" s="56" t="s">
        <v>16</v>
      </c>
      <c r="F10" s="49"/>
      <c r="G10" s="49"/>
      <c r="H10" s="50"/>
      <c r="I10" s="51">
        <f aca="true" t="shared" si="0" ref="I10:I17">ROUND(D10,2)*ROUND(H10,2)</f>
        <v>0</v>
      </c>
    </row>
    <row r="11" spans="1:9" ht="143.25" customHeight="1">
      <c r="A11" s="48" t="s">
        <v>2</v>
      </c>
      <c r="B11" s="53" t="s">
        <v>33</v>
      </c>
      <c r="C11" s="57" t="s">
        <v>23</v>
      </c>
      <c r="D11" s="58">
        <v>500</v>
      </c>
      <c r="E11" s="48" t="s">
        <v>16</v>
      </c>
      <c r="F11" s="49"/>
      <c r="G11" s="49"/>
      <c r="H11" s="50"/>
      <c r="I11" s="51">
        <f t="shared" si="0"/>
        <v>0</v>
      </c>
    </row>
    <row r="12" spans="1:9" ht="73.5" customHeight="1">
      <c r="A12" s="48" t="s">
        <v>3</v>
      </c>
      <c r="B12" s="53" t="s">
        <v>34</v>
      </c>
      <c r="C12" s="57" t="s">
        <v>15</v>
      </c>
      <c r="D12" s="59">
        <v>6000</v>
      </c>
      <c r="E12" s="56" t="s">
        <v>12</v>
      </c>
      <c r="F12" s="49"/>
      <c r="G12" s="49"/>
      <c r="H12" s="50"/>
      <c r="I12" s="51">
        <f t="shared" si="0"/>
        <v>0</v>
      </c>
    </row>
    <row r="13" spans="1:9" ht="105" customHeight="1">
      <c r="A13" s="48" t="s">
        <v>28</v>
      </c>
      <c r="B13" s="53" t="s">
        <v>35</v>
      </c>
      <c r="C13" s="57" t="s">
        <v>15</v>
      </c>
      <c r="D13" s="59">
        <v>6000</v>
      </c>
      <c r="E13" s="56" t="s">
        <v>12</v>
      </c>
      <c r="F13" s="49"/>
      <c r="G13" s="49"/>
      <c r="H13" s="50"/>
      <c r="I13" s="51">
        <f t="shared" si="0"/>
        <v>0</v>
      </c>
    </row>
    <row r="14" spans="1:9" ht="75.75" customHeight="1">
      <c r="A14" s="48" t="s">
        <v>29</v>
      </c>
      <c r="B14" s="53" t="s">
        <v>36</v>
      </c>
      <c r="C14" s="57" t="s">
        <v>15</v>
      </c>
      <c r="D14" s="59">
        <v>2500</v>
      </c>
      <c r="E14" s="56" t="s">
        <v>12</v>
      </c>
      <c r="F14" s="49"/>
      <c r="G14" s="49"/>
      <c r="H14" s="50"/>
      <c r="I14" s="51">
        <f t="shared" si="0"/>
        <v>0</v>
      </c>
    </row>
    <row r="15" spans="1:9" ht="85.5" customHeight="1">
      <c r="A15" s="48" t="s">
        <v>30</v>
      </c>
      <c r="B15" s="53" t="s">
        <v>37</v>
      </c>
      <c r="C15" s="57" t="s">
        <v>15</v>
      </c>
      <c r="D15" s="59">
        <v>2500</v>
      </c>
      <c r="E15" s="56" t="s">
        <v>12</v>
      </c>
      <c r="F15" s="49"/>
      <c r="G15" s="49"/>
      <c r="H15" s="50"/>
      <c r="I15" s="51">
        <f t="shared" si="0"/>
        <v>0</v>
      </c>
    </row>
    <row r="16" spans="1:9" ht="51" customHeight="1">
      <c r="A16" s="48" t="s">
        <v>31</v>
      </c>
      <c r="B16" s="53" t="s">
        <v>38</v>
      </c>
      <c r="C16" s="54" t="s">
        <v>15</v>
      </c>
      <c r="D16" s="55">
        <v>600</v>
      </c>
      <c r="E16" s="56" t="s">
        <v>12</v>
      </c>
      <c r="F16" s="49"/>
      <c r="G16" s="49"/>
      <c r="H16" s="50"/>
      <c r="I16" s="51">
        <f t="shared" si="0"/>
        <v>0</v>
      </c>
    </row>
    <row r="17" spans="1:9" ht="62.25" customHeight="1">
      <c r="A17" s="48" t="s">
        <v>32</v>
      </c>
      <c r="B17" s="53" t="s">
        <v>39</v>
      </c>
      <c r="C17" s="54" t="s">
        <v>15</v>
      </c>
      <c r="D17" s="55">
        <v>300</v>
      </c>
      <c r="E17" s="56" t="s">
        <v>12</v>
      </c>
      <c r="F17" s="49"/>
      <c r="G17" s="49"/>
      <c r="H17" s="50"/>
      <c r="I17" s="51">
        <f t="shared" si="0"/>
        <v>0</v>
      </c>
    </row>
    <row r="18" spans="2:5" ht="124.5" customHeight="1">
      <c r="B18" s="67" t="s">
        <v>26</v>
      </c>
      <c r="C18" s="67"/>
      <c r="D18" s="67"/>
      <c r="E18" s="67"/>
    </row>
    <row r="19" spans="2:5" ht="108.75" customHeight="1">
      <c r="B19" s="67" t="s">
        <v>41</v>
      </c>
      <c r="C19" s="67"/>
      <c r="D19" s="67"/>
      <c r="E19" s="67"/>
    </row>
  </sheetData>
  <sheetProtection/>
  <mergeCells count="4">
    <mergeCell ref="F2:G2"/>
    <mergeCell ref="B18:E18"/>
    <mergeCell ref="H2:I2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0"/>
  <sheetViews>
    <sheetView showGridLines="0" tabSelected="1" view="pageBreakPreview" zoomScale="120" zoomScaleNormal="130" zoomScaleSheetLayoutView="120" zoomScalePageLayoutView="85" workbookViewId="0" topLeftCell="A1">
      <selection activeCell="B14" sqref="B14"/>
    </sheetView>
  </sheetViews>
  <sheetFormatPr defaultColWidth="9.00390625" defaultRowHeight="12.75"/>
  <cols>
    <col min="1" max="1" width="5.25390625" style="23" customWidth="1"/>
    <col min="2" max="2" width="72.875" style="23" customWidth="1"/>
    <col min="3" max="3" width="13.25390625" style="23" customWidth="1"/>
    <col min="4" max="4" width="8.25390625" style="27" customWidth="1"/>
    <col min="5" max="5" width="11.00390625" style="25" customWidth="1"/>
    <col min="6" max="6" width="18.875" style="23" customWidth="1"/>
    <col min="7" max="7" width="14.625" style="23" customWidth="1"/>
    <col min="8" max="8" width="14.75390625" style="23" customWidth="1"/>
    <col min="9" max="9" width="16.25390625" style="23" customWidth="1"/>
    <col min="10" max="10" width="5.375" style="23" customWidth="1"/>
    <col min="11" max="11" width="15.875" style="23" customWidth="1"/>
    <col min="12" max="12" width="15.875" style="60" customWidth="1"/>
    <col min="13" max="13" width="15.875" style="23" customWidth="1"/>
    <col min="14" max="15" width="14.25390625" style="23" customWidth="1"/>
    <col min="16" max="16" width="15.25390625" style="23" customWidth="1"/>
    <col min="17" max="16384" width="9.125" style="23" customWidth="1"/>
  </cols>
  <sheetData>
    <row r="1" spans="2:15" ht="15">
      <c r="B1" s="24" t="s">
        <v>42</v>
      </c>
      <c r="C1" s="24"/>
      <c r="D1" s="23"/>
      <c r="I1" s="26" t="s">
        <v>13</v>
      </c>
      <c r="N1" s="26"/>
      <c r="O1" s="26"/>
    </row>
    <row r="2" spans="6:9" ht="15">
      <c r="F2" s="67"/>
      <c r="G2" s="67"/>
      <c r="H2" s="68" t="s">
        <v>22</v>
      </c>
      <c r="I2" s="68"/>
    </row>
    <row r="4" spans="2:15" ht="15">
      <c r="B4" s="28" t="s">
        <v>4</v>
      </c>
      <c r="C4" s="28"/>
      <c r="D4" s="29">
        <v>2</v>
      </c>
      <c r="E4" s="30"/>
      <c r="F4" s="31" t="s">
        <v>6</v>
      </c>
      <c r="G4" s="32"/>
      <c r="H4" s="33"/>
      <c r="I4" s="33"/>
      <c r="O4" s="24"/>
    </row>
    <row r="5" spans="2:15" ht="15">
      <c r="B5" s="28"/>
      <c r="C5" s="28"/>
      <c r="D5" s="34"/>
      <c r="E5" s="30"/>
      <c r="F5" s="31"/>
      <c r="G5" s="32"/>
      <c r="H5" s="33"/>
      <c r="I5" s="33"/>
      <c r="O5" s="24"/>
    </row>
    <row r="6" spans="1:9" ht="15">
      <c r="A6" s="28"/>
      <c r="D6" s="34"/>
      <c r="E6" s="30"/>
      <c r="F6" s="33"/>
      <c r="G6" s="33"/>
      <c r="H6" s="33"/>
      <c r="I6" s="33"/>
    </row>
    <row r="7" spans="1:12" ht="15">
      <c r="A7" s="35"/>
      <c r="B7" s="35"/>
      <c r="C7" s="35"/>
      <c r="D7" s="36"/>
      <c r="E7" s="37"/>
      <c r="F7" s="38" t="s">
        <v>0</v>
      </c>
      <c r="G7" s="39">
        <f>SUM(I10:I14)</f>
        <v>0</v>
      </c>
      <c r="H7" s="40"/>
      <c r="I7" s="40"/>
      <c r="L7" s="23"/>
    </row>
    <row r="8" spans="1:12" ht="12.75" customHeight="1">
      <c r="A8" s="40"/>
      <c r="B8" s="35"/>
      <c r="C8" s="35"/>
      <c r="D8" s="41"/>
      <c r="E8" s="42"/>
      <c r="F8" s="40"/>
      <c r="G8" s="40"/>
      <c r="H8" s="40"/>
      <c r="I8" s="40"/>
      <c r="L8" s="23"/>
    </row>
    <row r="9" spans="1:9" s="47" customFormat="1" ht="42.75" customHeight="1">
      <c r="A9" s="43" t="s">
        <v>7</v>
      </c>
      <c r="B9" s="43" t="s">
        <v>17</v>
      </c>
      <c r="C9" s="44" t="s">
        <v>14</v>
      </c>
      <c r="D9" s="45" t="s">
        <v>8</v>
      </c>
      <c r="E9" s="46" t="s">
        <v>24</v>
      </c>
      <c r="F9" s="43" t="s">
        <v>9</v>
      </c>
      <c r="G9" s="43" t="s">
        <v>10</v>
      </c>
      <c r="H9" s="43" t="s">
        <v>11</v>
      </c>
      <c r="I9" s="43" t="s">
        <v>5</v>
      </c>
    </row>
    <row r="10" spans="1:9" s="52" customFormat="1" ht="76.5" customHeight="1">
      <c r="A10" s="48" t="s">
        <v>1</v>
      </c>
      <c r="B10" s="61" t="s">
        <v>46</v>
      </c>
      <c r="C10" s="56" t="s">
        <v>18</v>
      </c>
      <c r="D10" s="55">
        <v>2500</v>
      </c>
      <c r="E10" s="56" t="s">
        <v>19</v>
      </c>
      <c r="F10" s="49"/>
      <c r="G10" s="49"/>
      <c r="H10" s="50"/>
      <c r="I10" s="51">
        <f>ROUND(D10,2)*ROUND(H10,2)</f>
        <v>0</v>
      </c>
    </row>
    <row r="11" spans="1:9" s="52" customFormat="1" ht="75" customHeight="1">
      <c r="A11" s="48" t="s">
        <v>2</v>
      </c>
      <c r="B11" s="53" t="s">
        <v>47</v>
      </c>
      <c r="C11" s="54" t="s">
        <v>18</v>
      </c>
      <c r="D11" s="55">
        <v>1800</v>
      </c>
      <c r="E11" s="56" t="s">
        <v>19</v>
      </c>
      <c r="F11" s="49"/>
      <c r="G11" s="49"/>
      <c r="H11" s="50"/>
      <c r="I11" s="51">
        <f>ROUND(D11,2)*ROUND(H11,2)</f>
        <v>0</v>
      </c>
    </row>
    <row r="12" spans="1:9" s="52" customFormat="1" ht="92.25" customHeight="1">
      <c r="A12" s="48" t="s">
        <v>3</v>
      </c>
      <c r="B12" s="53" t="s">
        <v>48</v>
      </c>
      <c r="C12" s="54" t="s">
        <v>18</v>
      </c>
      <c r="D12" s="55">
        <v>900</v>
      </c>
      <c r="E12" s="56" t="s">
        <v>19</v>
      </c>
      <c r="F12" s="49"/>
      <c r="G12" s="49"/>
      <c r="H12" s="50"/>
      <c r="I12" s="51">
        <f>ROUND(D12,2)*ROUND(H12,2)</f>
        <v>0</v>
      </c>
    </row>
    <row r="13" spans="1:9" s="52" customFormat="1" ht="42.75" customHeight="1">
      <c r="A13" s="48" t="s">
        <v>28</v>
      </c>
      <c r="B13" s="53" t="s">
        <v>43</v>
      </c>
      <c r="C13" s="54" t="s">
        <v>18</v>
      </c>
      <c r="D13" s="55">
        <v>200</v>
      </c>
      <c r="E13" s="56" t="s">
        <v>19</v>
      </c>
      <c r="F13" s="49"/>
      <c r="G13" s="49"/>
      <c r="H13" s="50"/>
      <c r="I13" s="51">
        <f>ROUND(D13,2)*ROUND(H13,2)</f>
        <v>0</v>
      </c>
    </row>
    <row r="14" spans="1:9" s="52" customFormat="1" ht="106.5" customHeight="1">
      <c r="A14" s="48" t="s">
        <v>29</v>
      </c>
      <c r="B14" s="53" t="s">
        <v>44</v>
      </c>
      <c r="C14" s="54" t="s">
        <v>18</v>
      </c>
      <c r="D14" s="55">
        <v>2000</v>
      </c>
      <c r="E14" s="56" t="s">
        <v>19</v>
      </c>
      <c r="F14" s="49"/>
      <c r="G14" s="49"/>
      <c r="H14" s="50"/>
      <c r="I14" s="51">
        <f>ROUND(D14,2)*ROUND(H14,2)</f>
        <v>0</v>
      </c>
    </row>
    <row r="15" ht="15">
      <c r="L15" s="23"/>
    </row>
    <row r="16" spans="2:12" ht="108.75" customHeight="1">
      <c r="B16" s="69" t="s">
        <v>50</v>
      </c>
      <c r="C16" s="69"/>
      <c r="D16" s="69"/>
      <c r="E16" s="69"/>
      <c r="L16" s="23"/>
    </row>
    <row r="17" ht="8.25" customHeight="1">
      <c r="L17" s="23"/>
    </row>
    <row r="18" spans="2:12" ht="75" customHeight="1">
      <c r="B18" s="67"/>
      <c r="C18" s="67"/>
      <c r="D18" s="67"/>
      <c r="E18" s="67"/>
      <c r="L18" s="23"/>
    </row>
    <row r="19" ht="15">
      <c r="L19" s="23"/>
    </row>
    <row r="20" ht="15">
      <c r="L20" s="23"/>
    </row>
  </sheetData>
  <sheetProtection/>
  <mergeCells count="4">
    <mergeCell ref="F2:G2"/>
    <mergeCell ref="B16:E16"/>
    <mergeCell ref="H2:I2"/>
    <mergeCell ref="B18:E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1"/>
  <sheetViews>
    <sheetView showGridLines="0" view="pageBreakPreview" zoomScale="110" zoomScaleNormal="130" zoomScaleSheetLayoutView="110" zoomScalePageLayoutView="85" workbookViewId="0" topLeftCell="A2">
      <selection activeCell="B12" sqref="B12:E12"/>
    </sheetView>
  </sheetViews>
  <sheetFormatPr defaultColWidth="9.00390625" defaultRowHeight="12.75"/>
  <cols>
    <col min="1" max="1" width="5.25390625" style="1" customWidth="1"/>
    <col min="2" max="2" width="72.875" style="1" customWidth="1"/>
    <col min="3" max="3" width="13.25390625" style="1" customWidth="1"/>
    <col min="4" max="4" width="8.25390625" style="5" customWidth="1"/>
    <col min="5" max="5" width="11.00390625" style="3" customWidth="1"/>
    <col min="6" max="6" width="18.875" style="1" customWidth="1"/>
    <col min="7" max="7" width="15.625" style="1" customWidth="1"/>
    <col min="8" max="8" width="14.75390625" style="1" customWidth="1"/>
    <col min="9" max="9" width="16.25390625" style="1" customWidth="1"/>
    <col min="10" max="10" width="4.75390625" style="1" customWidth="1"/>
    <col min="11" max="11" width="20.75390625" style="1" customWidth="1"/>
    <col min="12" max="12" width="8.00390625" style="1" customWidth="1"/>
    <col min="13" max="13" width="15.875" style="1" customWidth="1"/>
    <col min="14" max="14" width="15.875" style="22" customWidth="1"/>
    <col min="15" max="15" width="15.875" style="1" customWidth="1"/>
    <col min="16" max="17" width="14.25390625" style="1" customWidth="1"/>
    <col min="18" max="18" width="15.25390625" style="1" customWidth="1"/>
    <col min="19" max="16384" width="9.125" style="1" customWidth="1"/>
  </cols>
  <sheetData>
    <row r="1" spans="2:17" ht="15">
      <c r="B1" s="2" t="s">
        <v>42</v>
      </c>
      <c r="C1" s="2"/>
      <c r="D1" s="1"/>
      <c r="H1" s="71" t="s">
        <v>13</v>
      </c>
      <c r="I1" s="71"/>
      <c r="K1" s="4"/>
      <c r="P1" s="4"/>
      <c r="Q1" s="4"/>
    </row>
    <row r="2" spans="6:9" ht="15">
      <c r="F2" s="70"/>
      <c r="G2" s="70"/>
      <c r="H2" s="71" t="s">
        <v>20</v>
      </c>
      <c r="I2" s="71"/>
    </row>
    <row r="4" spans="2:17" ht="15">
      <c r="B4" s="6" t="s">
        <v>4</v>
      </c>
      <c r="C4" s="6"/>
      <c r="D4" s="7">
        <v>3</v>
      </c>
      <c r="E4" s="8"/>
      <c r="F4" s="9" t="s">
        <v>6</v>
      </c>
      <c r="G4" s="10"/>
      <c r="H4" s="10"/>
      <c r="I4" s="10"/>
      <c r="J4" s="11"/>
      <c r="K4" s="11"/>
      <c r="Q4" s="2"/>
    </row>
    <row r="5" spans="2:17" ht="15">
      <c r="B5" s="6"/>
      <c r="C5" s="6"/>
      <c r="D5" s="12"/>
      <c r="E5" s="8"/>
      <c r="F5" s="9"/>
      <c r="G5" s="10"/>
      <c r="H5" s="10"/>
      <c r="I5" s="10"/>
      <c r="J5" s="11"/>
      <c r="K5" s="11"/>
      <c r="Q5" s="2"/>
    </row>
    <row r="6" spans="1:11" ht="15">
      <c r="A6" s="6"/>
      <c r="D6" s="12"/>
      <c r="E6" s="8"/>
      <c r="F6" s="11"/>
      <c r="G6" s="11"/>
      <c r="H6" s="11"/>
      <c r="I6" s="11"/>
      <c r="J6" s="11"/>
      <c r="K6" s="11"/>
    </row>
    <row r="7" spans="1:14" ht="15">
      <c r="A7" s="13"/>
      <c r="B7" s="13"/>
      <c r="C7" s="13"/>
      <c r="D7" s="14"/>
      <c r="E7" s="15"/>
      <c r="F7" s="16" t="s">
        <v>0</v>
      </c>
      <c r="G7" s="17">
        <f>SUM(I10:I10)</f>
        <v>0</v>
      </c>
      <c r="H7" s="18"/>
      <c r="I7" s="18"/>
      <c r="N7" s="1"/>
    </row>
    <row r="8" spans="1:14" ht="12.75" customHeight="1">
      <c r="A8" s="18"/>
      <c r="B8" s="13"/>
      <c r="C8" s="13"/>
      <c r="D8" s="19"/>
      <c r="E8" s="20"/>
      <c r="F8" s="18"/>
      <c r="G8" s="18"/>
      <c r="H8" s="18"/>
      <c r="I8" s="18"/>
      <c r="N8" s="1"/>
    </row>
    <row r="9" spans="1:9" s="21" customFormat="1" ht="42.75" customHeight="1">
      <c r="A9" s="43" t="s">
        <v>7</v>
      </c>
      <c r="B9" s="43" t="s">
        <v>27</v>
      </c>
      <c r="C9" s="44" t="s">
        <v>14</v>
      </c>
      <c r="D9" s="45" t="s">
        <v>8</v>
      </c>
      <c r="E9" s="62"/>
      <c r="F9" s="43" t="s">
        <v>9</v>
      </c>
      <c r="G9" s="43" t="s">
        <v>10</v>
      </c>
      <c r="H9" s="43" t="s">
        <v>11</v>
      </c>
      <c r="I9" s="43" t="s">
        <v>5</v>
      </c>
    </row>
    <row r="10" spans="1:9" s="21" customFormat="1" ht="209.25" customHeight="1">
      <c r="A10" s="48" t="s">
        <v>1</v>
      </c>
      <c r="B10" s="63" t="s">
        <v>49</v>
      </c>
      <c r="C10" s="64" t="s">
        <v>45</v>
      </c>
      <c r="D10" s="65">
        <v>100</v>
      </c>
      <c r="E10" s="66" t="s">
        <v>19</v>
      </c>
      <c r="F10" s="49"/>
      <c r="G10" s="49"/>
      <c r="H10" s="50"/>
      <c r="I10" s="51">
        <f>ROUND(D10,2)*ROUND(H10,2)</f>
        <v>0</v>
      </c>
    </row>
    <row r="11" ht="15">
      <c r="N11" s="1"/>
    </row>
    <row r="12" spans="2:14" ht="151.5" customHeight="1">
      <c r="B12" s="70"/>
      <c r="C12" s="70"/>
      <c r="D12" s="70"/>
      <c r="E12" s="70"/>
      <c r="N12" s="1"/>
    </row>
    <row r="13" spans="2:14" ht="40.5" customHeight="1">
      <c r="B13" s="70"/>
      <c r="C13" s="70"/>
      <c r="D13" s="70"/>
      <c r="E13" s="70"/>
      <c r="N13" s="1"/>
    </row>
    <row r="14" ht="15">
      <c r="N14" s="1"/>
    </row>
    <row r="15" ht="15">
      <c r="N15" s="1"/>
    </row>
    <row r="16" ht="15">
      <c r="N16" s="1"/>
    </row>
    <row r="17" ht="15">
      <c r="N17" s="1"/>
    </row>
    <row r="18" ht="15">
      <c r="N18" s="1"/>
    </row>
    <row r="19" ht="15">
      <c r="N19" s="1"/>
    </row>
    <row r="20" ht="15">
      <c r="N20" s="1"/>
    </row>
    <row r="21" ht="15">
      <c r="N21" s="1"/>
    </row>
    <row r="22" ht="15">
      <c r="N22" s="1"/>
    </row>
    <row r="23" ht="15">
      <c r="N23" s="1"/>
    </row>
    <row r="24" ht="15">
      <c r="N24" s="1"/>
    </row>
    <row r="25" ht="15"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  <row r="32" ht="15">
      <c r="N32" s="1"/>
    </row>
    <row r="33" ht="15">
      <c r="N33" s="1"/>
    </row>
    <row r="34" ht="15"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  <row r="40" ht="15">
      <c r="N40" s="1"/>
    </row>
    <row r="41" ht="15">
      <c r="N41" s="1"/>
    </row>
  </sheetData>
  <sheetProtection/>
  <mergeCells count="5">
    <mergeCell ref="F2:G2"/>
    <mergeCell ref="B12:E12"/>
    <mergeCell ref="B13:E13"/>
    <mergeCell ref="H1:I1"/>
    <mergeCell ref="H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2018-06-19T12:04:48Z</cp:lastPrinted>
  <dcterms:created xsi:type="dcterms:W3CDTF">2003-05-16T10:10:29Z</dcterms:created>
  <dcterms:modified xsi:type="dcterms:W3CDTF">2020-05-28T08:06:11Z</dcterms:modified>
  <cp:category/>
  <cp:version/>
  <cp:contentType/>
  <cp:contentStatus/>
</cp:coreProperties>
</file>