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040" windowHeight="9045" tabRatio="818" activeTab="0"/>
  </bookViews>
  <sheets>
    <sheet name="Załącznik 1 a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<sst xmlns="http://schemas.openxmlformats.org/spreadsheetml/2006/main" count="29" uniqueCount="27">
  <si>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8.</t>
  </si>
  <si>
    <t>Przedmiot zamówienia</t>
  </si>
  <si>
    <t>Cena brutto oferowanej ilości</t>
  </si>
  <si>
    <t>1</t>
  </si>
  <si>
    <t xml:space="preserve">Ilość </t>
  </si>
  <si>
    <t>oznaczeń</t>
  </si>
  <si>
    <t>Nazwa oferowanego produktu
Numer katalogowy (jeżeli istnieje)</t>
  </si>
  <si>
    <t>Czynsz dzierżawny brutto za 1 miesiąc za 1 urządzenie</t>
  </si>
  <si>
    <t>Założony czas pracy urządzenia (1 szt.) w godzinach [h]</t>
  </si>
  <si>
    <t>Przyjęty koszt 1 kWh [zł]</t>
  </si>
  <si>
    <t>Moc oferowanego urządzenia (1 szt.) w watach [W]</t>
  </si>
  <si>
    <t>Koszt zużycia energii elektrycznej przez 1 urządzenie</t>
  </si>
  <si>
    <t>sztuka</t>
  </si>
  <si>
    <t>Czynsz dzierżawny brutto za 36 miesięcy za  1 urządzenie</t>
  </si>
  <si>
    <t>Cena brutto oferty</t>
  </si>
  <si>
    <t>Nazwa i typ oferowanego aparatu
Producent oferowanego aparatu</t>
  </si>
  <si>
    <t>Komplet oznaczeń z jednej próbki</t>
  </si>
  <si>
    <t>Załącznik nr 1a do specyfikacji</t>
  </si>
  <si>
    <t>Załącznik nr ….. do umowy</t>
  </si>
  <si>
    <t xml:space="preserve">Komplet oznaczeń z jednej próbki: pH, pCO2, pO2, K+, Na+, Ca++, Cl, glukozy, mleczanów, Hct, Hb, O2Hb, COHb, HHb    
</t>
  </si>
  <si>
    <t>Oferowana wielkość produktu</t>
  </si>
  <si>
    <t>Oferowana ilość</t>
  </si>
  <si>
    <t>Cena jednostkowa brutto</t>
  </si>
  <si>
    <t>Analizator   - dzierżawa na czas trwania umowy</t>
  </si>
  <si>
    <t>Analizator, będący przedmiotem dzierżawy</t>
  </si>
  <si>
    <t>Analizator  - dzierżawa na czas trwania umowy</t>
  </si>
  <si>
    <t>2.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</si>
</sst>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ddd\,\ d\ mmmm\ yyyy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43" fillId="0" borderId="0" xfId="0" applyFont="1" applyFill="1" applyAlignment="1" applyProtection="1">
      <alignment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1" fontId="43" fillId="0" borderId="0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right" vertical="top" wrapText="1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9" fontId="43" fillId="0" borderId="0" xfId="0" applyNumberFormat="1" applyFont="1" applyFill="1" applyAlignment="1" applyProtection="1">
      <alignment horizontal="left" vertical="top" wrapText="1"/>
      <protection locked="0"/>
    </xf>
    <xf numFmtId="0" fontId="43" fillId="33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3" fillId="34" borderId="10" xfId="0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/>
    </xf>
    <xf numFmtId="0" fontId="43" fillId="34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1" fontId="43" fillId="0" borderId="0" xfId="0" applyNumberFormat="1" applyFont="1" applyAlignment="1">
      <alignment horizontal="left" vertical="top" wrapText="1"/>
    </xf>
    <xf numFmtId="0" fontId="44" fillId="0" borderId="13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left" vertical="top" wrapText="1"/>
    </xf>
    <xf numFmtId="0" fontId="44" fillId="35" borderId="10" xfId="0" applyFont="1" applyFill="1" applyBorder="1" applyAlignment="1" applyProtection="1">
      <alignment horizontal="left" vertical="top" wrapText="1"/>
      <protection locked="0"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3" fillId="0" borderId="10" xfId="0" applyNumberFormat="1" applyFont="1" applyFill="1" applyBorder="1" applyAlignment="1" applyProtection="1">
      <alignment vertical="center" wrapText="1"/>
      <protection/>
    </xf>
    <xf numFmtId="3" fontId="43" fillId="0" borderId="10" xfId="0" applyNumberFormat="1" applyFont="1" applyFill="1" applyBorder="1" applyAlignment="1" applyProtection="1">
      <alignment horizontal="center" vertical="center" wrapText="1"/>
      <protection/>
    </xf>
    <xf numFmtId="44" fontId="43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4" fontId="4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4" fillId="34" borderId="0" xfId="0" applyFont="1" applyFill="1" applyAlignment="1" applyProtection="1">
      <alignment horizontal="left" vertical="top" wrapText="1"/>
      <protection locked="0"/>
    </xf>
    <xf numFmtId="49" fontId="4" fillId="34" borderId="11" xfId="0" applyNumberFormat="1" applyFont="1" applyFill="1" applyBorder="1" applyAlignment="1" applyProtection="1">
      <alignment horizontal="left" vertical="top" wrapText="1"/>
      <protection locked="0"/>
    </xf>
    <xf numFmtId="3" fontId="43" fillId="34" borderId="10" xfId="0" applyNumberFormat="1" applyFont="1" applyFill="1" applyBorder="1" applyAlignment="1" applyProtection="1">
      <alignment horizontal="center" vertical="center" wrapText="1"/>
      <protection locked="0"/>
    </xf>
    <xf numFmtId="44" fontId="4" fillId="34" borderId="11" xfId="0" applyNumberFormat="1" applyFont="1" applyFill="1" applyBorder="1" applyAlignment="1" applyProtection="1">
      <alignment horizontal="left" vertical="top" wrapText="1"/>
      <protection locked="0"/>
    </xf>
    <xf numFmtId="44" fontId="4" fillId="34" borderId="10" xfId="0" applyNumberFormat="1" applyFont="1" applyFill="1" applyBorder="1" applyAlignment="1" applyProtection="1">
      <alignment horizontal="left" vertical="top" wrapText="1"/>
      <protection locked="0"/>
    </xf>
    <xf numFmtId="0" fontId="43" fillId="0" borderId="10" xfId="0" applyFont="1" applyFill="1" applyBorder="1" applyAlignment="1" applyProtection="1">
      <alignment horizontal="left" vertical="top" wrapText="1"/>
      <protection locked="0"/>
    </xf>
    <xf numFmtId="49" fontId="43" fillId="0" borderId="10" xfId="0" applyNumberFormat="1" applyFont="1" applyFill="1" applyBorder="1" applyAlignment="1" applyProtection="1" quotePrefix="1">
      <alignment horizontal="left" vertical="top" wrapText="1"/>
      <protection locked="0"/>
    </xf>
    <xf numFmtId="44" fontId="43" fillId="0" borderId="10" xfId="0" applyNumberFormat="1" applyFont="1" applyFill="1" applyBorder="1" applyAlignment="1" applyProtection="1">
      <alignment horizontal="left" vertical="top" wrapText="1"/>
      <protection locked="0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44" fontId="43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1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165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" fillId="0" borderId="11" xfId="56" applyFont="1" applyFill="1" applyBorder="1" applyAlignment="1">
      <alignment vertical="center" wrapText="1"/>
      <protection/>
    </xf>
    <xf numFmtId="0" fontId="4" fillId="0" borderId="12" xfId="0" applyFont="1" applyBorder="1" applyAlignment="1">
      <alignment vertical="center"/>
    </xf>
    <xf numFmtId="0" fontId="5" fillId="35" borderId="11" xfId="0" applyFont="1" applyFill="1" applyBorder="1" applyAlignment="1" applyProtection="1">
      <alignment horizontal="left" vertical="top" wrapText="1"/>
      <protection locked="0"/>
    </xf>
    <xf numFmtId="0" fontId="0" fillId="35" borderId="14" xfId="0" applyFill="1" applyBorder="1" applyAlignment="1">
      <alignment horizontal="left" vertical="top" wrapText="1"/>
    </xf>
    <xf numFmtId="0" fontId="0" fillId="35" borderId="12" xfId="0" applyFill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15" xfId="56" applyFont="1" applyFill="1" applyBorder="1" applyAlignment="1">
      <alignment vertical="center" wrapText="1"/>
      <protection/>
    </xf>
    <xf numFmtId="0" fontId="4" fillId="0" borderId="16" xfId="0" applyFont="1" applyBorder="1" applyAlignment="1">
      <alignment vertical="center"/>
    </xf>
    <xf numFmtId="175" fontId="44" fillId="35" borderId="11" xfId="45" applyNumberFormat="1" applyFont="1" applyFill="1" applyBorder="1" applyAlignment="1" applyProtection="1">
      <alignment horizontal="center" vertical="top" wrapText="1"/>
      <protection locked="0"/>
    </xf>
    <xf numFmtId="0" fontId="4" fillId="35" borderId="12" xfId="0" applyFont="1" applyFill="1" applyBorder="1" applyAlignment="1">
      <alignment horizontal="center" vertical="top" wrapText="1"/>
    </xf>
    <xf numFmtId="0" fontId="44" fillId="35" borderId="11" xfId="0" applyFont="1" applyFill="1" applyBorder="1" applyAlignment="1" applyProtection="1">
      <alignment horizontal="center" vertical="top" wrapText="1"/>
      <protection locked="0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14 2" xfId="55"/>
    <cellStyle name="Normalny 2" xfId="56"/>
    <cellStyle name="Normalny 3" xfId="57"/>
    <cellStyle name="Normalny 4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25"/>
  <sheetViews>
    <sheetView showGridLines="0" tabSelected="1" view="pageLayout" zoomScale="85" zoomScaleNormal="90" zoomScalePageLayoutView="85" workbookViewId="0" topLeftCell="A3">
      <selection activeCell="G15" sqref="A15:G15"/>
    </sheetView>
  </sheetViews>
  <sheetFormatPr defaultColWidth="9.00390625" defaultRowHeight="12.75"/>
  <cols>
    <col min="1" max="1" width="5.75390625" style="4" customWidth="1"/>
    <col min="2" max="2" width="55.375" style="4" customWidth="1"/>
    <col min="3" max="3" width="48.75390625" style="4" customWidth="1"/>
    <col min="4" max="4" width="19.375" style="4" customWidth="1"/>
    <col min="5" max="5" width="18.875" style="4" customWidth="1"/>
    <col min="6" max="6" width="18.375" style="4" customWidth="1"/>
    <col min="7" max="7" width="22.125" style="4" customWidth="1"/>
    <col min="8" max="11" width="15.25390625" style="4" customWidth="1"/>
    <col min="12" max="12" width="8.00390625" style="4" customWidth="1"/>
    <col min="13" max="13" width="15.875" style="4" customWidth="1"/>
    <col min="14" max="14" width="15.875" style="8" customWidth="1"/>
    <col min="15" max="15" width="15.875" style="4" customWidth="1"/>
    <col min="16" max="17" width="14.25390625" style="4" customWidth="1"/>
    <col min="18" max="18" width="15.25390625" style="4" customWidth="1"/>
    <col min="19" max="16384" width="9.125" style="4" customWidth="1"/>
  </cols>
  <sheetData>
    <row r="1" spans="2:17" ht="15">
      <c r="B1" s="6"/>
      <c r="C1" s="6"/>
      <c r="G1" s="7" t="s">
        <v>17</v>
      </c>
      <c r="H1" s="7"/>
      <c r="K1" s="7"/>
      <c r="P1" s="6"/>
      <c r="Q1" s="6"/>
    </row>
    <row r="2" ht="15">
      <c r="B2" s="57"/>
    </row>
    <row r="3" spans="7:11" ht="15">
      <c r="G3" s="7" t="s">
        <v>18</v>
      </c>
      <c r="H3" s="7"/>
      <c r="K3" s="7"/>
    </row>
    <row r="4" spans="2:14" ht="15">
      <c r="B4" s="9"/>
      <c r="C4" s="9"/>
      <c r="D4" s="3"/>
      <c r="E4" s="3"/>
      <c r="F4" s="3"/>
      <c r="G4" s="10"/>
      <c r="H4" s="1"/>
      <c r="I4" s="1"/>
      <c r="J4" s="1"/>
      <c r="K4" s="1"/>
      <c r="N4" s="4"/>
    </row>
    <row r="5" spans="1:14" ht="15">
      <c r="A5" s="9"/>
      <c r="D5" s="1"/>
      <c r="E5" s="1"/>
      <c r="F5" s="1"/>
      <c r="G5" s="1"/>
      <c r="H5" s="1"/>
      <c r="I5" s="1"/>
      <c r="N5" s="4"/>
    </row>
    <row r="6" spans="1:10" s="16" customFormat="1" ht="15">
      <c r="A6" s="11"/>
      <c r="B6" s="12"/>
      <c r="C6" s="12"/>
      <c r="D6" s="13"/>
      <c r="E6" s="14"/>
      <c r="F6" s="15"/>
      <c r="G6" s="15"/>
      <c r="J6" s="17"/>
    </row>
    <row r="7" spans="1:9" s="19" customFormat="1" ht="15">
      <c r="A7" s="50"/>
      <c r="B7" s="70" t="s">
        <v>1</v>
      </c>
      <c r="C7" s="69"/>
      <c r="D7" s="68" t="s">
        <v>4</v>
      </c>
      <c r="E7" s="69"/>
      <c r="F7" s="18"/>
      <c r="G7" s="18"/>
      <c r="H7" s="16"/>
      <c r="I7" s="16"/>
    </row>
    <row r="8" spans="1:9" s="19" customFormat="1" ht="15">
      <c r="A8" s="20">
        <v>1</v>
      </c>
      <c r="B8" s="66" t="s">
        <v>19</v>
      </c>
      <c r="C8" s="67"/>
      <c r="D8" s="21">
        <v>27000</v>
      </c>
      <c r="E8" s="22" t="s">
        <v>5</v>
      </c>
      <c r="F8" s="18"/>
      <c r="G8" s="18"/>
      <c r="H8" s="16"/>
      <c r="I8" s="16"/>
    </row>
    <row r="9" spans="1:9" s="19" customFormat="1" ht="15">
      <c r="A9" s="20" t="s">
        <v>26</v>
      </c>
      <c r="B9" s="58" t="s">
        <v>23</v>
      </c>
      <c r="C9" s="59"/>
      <c r="D9" s="21">
        <v>1</v>
      </c>
      <c r="E9" s="22" t="s">
        <v>12</v>
      </c>
      <c r="F9" s="18"/>
      <c r="G9" s="18"/>
      <c r="H9" s="16"/>
      <c r="I9" s="16"/>
    </row>
    <row r="10" spans="1:9" s="19" customFormat="1" ht="17.25" customHeight="1">
      <c r="A10" s="23"/>
      <c r="B10" s="24"/>
      <c r="C10" s="40"/>
      <c r="D10" s="25"/>
      <c r="E10" s="26"/>
      <c r="F10" s="18"/>
      <c r="G10" s="18"/>
      <c r="H10" s="16"/>
      <c r="I10" s="16"/>
    </row>
    <row r="11" spans="1:9" s="19" customFormat="1" ht="17.25" customHeight="1">
      <c r="A11" s="23"/>
      <c r="B11" s="24"/>
      <c r="C11" s="40"/>
      <c r="D11" s="25"/>
      <c r="E11" s="26"/>
      <c r="F11" s="34" t="s">
        <v>14</v>
      </c>
      <c r="G11" s="52">
        <f>SUM(G14+G17)</f>
        <v>0</v>
      </c>
      <c r="H11" s="16"/>
      <c r="I11" s="16"/>
    </row>
    <row r="12" spans="1:7" s="16" customFormat="1" ht="15">
      <c r="A12" s="27"/>
      <c r="B12" s="28"/>
      <c r="C12" s="28"/>
      <c r="D12" s="29"/>
      <c r="E12" s="30"/>
      <c r="F12" s="31"/>
      <c r="G12" s="31"/>
    </row>
    <row r="13" spans="1:7" s="16" customFormat="1" ht="28.5">
      <c r="A13" s="32"/>
      <c r="B13" s="33" t="s">
        <v>1</v>
      </c>
      <c r="C13" s="33" t="s">
        <v>6</v>
      </c>
      <c r="D13" s="33" t="s">
        <v>20</v>
      </c>
      <c r="E13" s="33" t="s">
        <v>21</v>
      </c>
      <c r="F13" s="34" t="s">
        <v>22</v>
      </c>
      <c r="G13" s="34" t="s">
        <v>2</v>
      </c>
    </row>
    <row r="14" spans="1:7" s="16" customFormat="1" ht="15">
      <c r="A14" s="35" t="s">
        <v>3</v>
      </c>
      <c r="B14" s="36" t="s">
        <v>16</v>
      </c>
      <c r="C14" s="36"/>
      <c r="D14" s="37"/>
      <c r="E14" s="37"/>
      <c r="F14" s="38"/>
      <c r="G14" s="39">
        <f>ROUND(ROUND(F14,2)*ROUND(E14,0),2)</f>
        <v>0</v>
      </c>
    </row>
    <row r="15" ht="15">
      <c r="N15" s="4"/>
    </row>
    <row r="16" spans="1:14" ht="57">
      <c r="A16" s="51"/>
      <c r="B16" s="33" t="s">
        <v>1</v>
      </c>
      <c r="C16" s="60" t="s">
        <v>15</v>
      </c>
      <c r="D16" s="61"/>
      <c r="E16" s="62"/>
      <c r="F16" s="51" t="s">
        <v>7</v>
      </c>
      <c r="G16" s="51" t="s">
        <v>13</v>
      </c>
      <c r="N16" s="4"/>
    </row>
    <row r="17" spans="1:14" ht="15">
      <c r="A17" s="47" t="s">
        <v>0</v>
      </c>
      <c r="B17" s="48" t="s">
        <v>25</v>
      </c>
      <c r="C17" s="63"/>
      <c r="D17" s="64"/>
      <c r="E17" s="65"/>
      <c r="F17" s="2"/>
      <c r="G17" s="49">
        <f>ROUND(F17,2)*1*36</f>
        <v>0</v>
      </c>
      <c r="N17" s="4"/>
    </row>
    <row r="18" spans="1:14" ht="15">
      <c r="A18" s="41"/>
      <c r="B18" s="41"/>
      <c r="C18" s="41"/>
      <c r="F18" s="5"/>
      <c r="N18" s="4"/>
    </row>
    <row r="19" spans="2:14" ht="57">
      <c r="B19" s="42"/>
      <c r="C19" s="53" t="s">
        <v>8</v>
      </c>
      <c r="D19" s="54" t="s">
        <v>9</v>
      </c>
      <c r="E19" s="53" t="s">
        <v>10</v>
      </c>
      <c r="F19" s="55" t="s">
        <v>11</v>
      </c>
      <c r="N19" s="4"/>
    </row>
    <row r="20" spans="2:14" ht="15">
      <c r="B20" s="43" t="s">
        <v>24</v>
      </c>
      <c r="C20" s="44">
        <v>26280</v>
      </c>
      <c r="D20" s="56">
        <v>0.27</v>
      </c>
      <c r="E20" s="45"/>
      <c r="F20" s="46">
        <f>(C20*D20*E20)/1000</f>
        <v>0</v>
      </c>
      <c r="N20" s="4"/>
    </row>
    <row r="21" ht="15">
      <c r="N21" s="4"/>
    </row>
    <row r="22" ht="15">
      <c r="N22" s="4"/>
    </row>
    <row r="23" ht="15">
      <c r="N23" s="4"/>
    </row>
    <row r="24" ht="15">
      <c r="N24" s="4"/>
    </row>
    <row r="25" ht="15">
      <c r="N25" s="4"/>
    </row>
  </sheetData>
  <sheetProtection/>
  <mergeCells count="6">
    <mergeCell ref="B9:C9"/>
    <mergeCell ref="C16:E16"/>
    <mergeCell ref="C17:E17"/>
    <mergeCell ref="B8:C8"/>
    <mergeCell ref="D7:E7"/>
    <mergeCell ref="B7:C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Header>&amp;L&amp;"Times New Roman,Normalny"&amp;11DFP.271.16.2019.SP&amp;C&amp;"Times New Roman,Normalny"&amp;11Arkusz cenowy</oddHeader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Pluciński</dc:creator>
  <cp:keywords/>
  <dc:description/>
  <cp:lastModifiedBy>Sławomir Pluciński</cp:lastModifiedBy>
  <cp:lastPrinted>2019-02-26T07:35:15Z</cp:lastPrinted>
  <dcterms:created xsi:type="dcterms:W3CDTF">2003-05-16T10:10:29Z</dcterms:created>
  <dcterms:modified xsi:type="dcterms:W3CDTF">2019-02-26T08:16:08Z</dcterms:modified>
  <cp:category/>
  <cp:version/>
  <cp:contentType/>
  <cp:contentStatus/>
</cp:coreProperties>
</file>