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activeTab="2"/>
  </bookViews>
  <sheets>
    <sheet name="Część nr 1" sheetId="1" r:id="rId1"/>
    <sheet name="Część nr 2" sheetId="2" r:id="rId2"/>
    <sheet name="Część nr 3" sheetId="3" r:id="rId3"/>
    <sheet name="Część nr 4" sheetId="4" r:id="rId4"/>
    <sheet name="umowa bez normy" sheetId="5" state="hidden" r:id="rId5"/>
  </sheets>
  <definedNames/>
  <calcPr fullCalcOnLoad="1"/>
</workbook>
</file>

<file path=xl/sharedStrings.xml><?xml version="1.0" encoding="utf-8"?>
<sst xmlns="http://schemas.openxmlformats.org/spreadsheetml/2006/main" count="106" uniqueCount="68">
  <si>
    <t>km</t>
  </si>
  <si>
    <t>Razem:</t>
  </si>
  <si>
    <t>*)</t>
  </si>
  <si>
    <t>Lp</t>
  </si>
  <si>
    <t>Stawka VAT (%)</t>
  </si>
  <si>
    <t>A</t>
  </si>
  <si>
    <t>B</t>
  </si>
  <si>
    <t>C</t>
  </si>
  <si>
    <t>D</t>
  </si>
  <si>
    <t>E</t>
  </si>
  <si>
    <t>j.m.</t>
  </si>
  <si>
    <t>Cena brutto
za usługę</t>
  </si>
  <si>
    <t>F</t>
  </si>
  <si>
    <t>G</t>
  </si>
  <si>
    <t>H</t>
  </si>
  <si>
    <t>Kwota VAT</t>
  </si>
  <si>
    <t>I = C x H</t>
  </si>
  <si>
    <t>zw</t>
  </si>
  <si>
    <t>przewozów</t>
  </si>
  <si>
    <t>Cena jednostkowa netto za uslugę</t>
  </si>
  <si>
    <t>Cena jednostkowa brutto za  uslugę</t>
  </si>
  <si>
    <t>(miejsce i data)</t>
  </si>
  <si>
    <t>(podpis i pieczęć Oferenta)</t>
  </si>
  <si>
    <t>Rodzaj realizowanej usługi</t>
  </si>
  <si>
    <t>Szacunkowa liczba zleceń/kilometrów/godzin dyżurowych w okresie 3 lat</t>
  </si>
  <si>
    <t>FORMULARZ CENOWY - ARKUSZ KALKULACYJNY PAKIET 1</t>
  </si>
  <si>
    <t>godzin</t>
  </si>
  <si>
    <t>Załacznik nr 2</t>
  </si>
  <si>
    <r>
      <t xml:space="preserve">Usługa wykonywana przez </t>
    </r>
    <r>
      <rPr>
        <u val="single"/>
        <sz val="12"/>
        <rFont val="Times New Roman"/>
        <family val="1"/>
      </rPr>
      <t>sanitariusza</t>
    </r>
  </si>
  <si>
    <t>*) - wpisana kwota stanowi sumę kwot z komórek: I1+I2+I3+I4+I5+I6+I7+I8</t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</si>
  <si>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po terenie Szpitala Uniwersyteckiego w Krakowie </t>
    </r>
  </si>
  <si>
    <r>
      <t xml:space="preserve">Przewozy transportem medycznym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
w granicach adm. m/Krakowa 
</t>
    </r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</si>
  <si>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wg. stawki dyżurowej 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</si>
  <si>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kierowcą </t>
    </r>
    <r>
      <rPr>
        <sz val="12"/>
        <rFont val="Times New Roman"/>
        <family val="1"/>
      </rPr>
      <t xml:space="preserve">po terenie Szpitala Uniwersyteckiego w Krakowie </t>
    </r>
  </si>
  <si>
    <r>
      <t>Przewozy transportem medycznym z</t>
    </r>
    <r>
      <rPr>
        <u val="single"/>
        <sz val="12"/>
        <rFont val="Times New Roman"/>
        <family val="1"/>
      </rPr>
      <t xml:space="preserve"> kierowcą</t>
    </r>
    <r>
      <rPr>
        <sz val="12"/>
        <rFont val="Times New Roman"/>
        <family val="1"/>
      </rPr>
      <t xml:space="preserve"> 
w granicach adm. m/Krakowa 
</t>
    </r>
  </si>
  <si>
    <r>
      <t xml:space="preserve">Przewozy transportem medycznym z </t>
    </r>
    <r>
      <rPr>
        <u val="single"/>
        <sz val="12"/>
        <rFont val="Times New Roman"/>
        <family val="1"/>
      </rPr>
      <t>kierowcą</t>
    </r>
    <r>
      <rPr>
        <sz val="12"/>
        <rFont val="Times New Roman"/>
        <family val="1"/>
      </rPr>
      <t xml:space="preserve"> wg. stawki za 1 km 
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</si>
  <si>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personelem </t>
    </r>
    <r>
      <rPr>
        <sz val="12"/>
        <rFont val="Times New Roman"/>
        <family val="1"/>
      </rPr>
      <t xml:space="preserve">wg. stawki za 1km
</t>
    </r>
  </si>
  <si>
    <t>Lp.</t>
  </si>
  <si>
    <t>r/b</t>
  </si>
  <si>
    <t>- na terenie Szpitala,
- w granicach administracyjnych Krakowa,
- poza granicami administracyjnymi Krakowa.</t>
  </si>
  <si>
    <t>na terenie Szpitala, lub w granicach administracyjnych Krakowa</t>
  </si>
  <si>
    <t>poza granicami administracyjnymi Krakowa</t>
  </si>
  <si>
    <t>CZĘŚĆ 1</t>
  </si>
  <si>
    <t>- na terenie Szpitala, lub w granicach administracyjnych Krakowa.</t>
  </si>
  <si>
    <t>CZĘŚĆ 2</t>
  </si>
  <si>
    <t>CZĘŚĆ 3</t>
  </si>
  <si>
    <t>CZĘŚĆ 4</t>
  </si>
  <si>
    <t>Cena brutto</t>
  </si>
  <si>
    <t>Usługa</t>
  </si>
  <si>
    <t>Szacunkowa ilość</t>
  </si>
  <si>
    <t>Razem</t>
  </si>
  <si>
    <t>Miejsce świadczenia</t>
  </si>
  <si>
    <t>Cena jednostkowa brutto</t>
  </si>
  <si>
    <t>Transport pojazdem ciężarowym o ładowności w przedziale od 0,6 do 1.8 tony 
z kierowcą</t>
  </si>
  <si>
    <t>Prace załadunkowo-przeładunkowe wykonywane przez ładowaczy *</t>
  </si>
  <si>
    <t>* - - łącznie dla czterech ładowaczy 181 godzin/miesiąc tzn. średni czas pracy 1 ładowacza
w okrsie 1 miesiąca 45 godz. 15 min.)</t>
  </si>
  <si>
    <t>Transport ciężarowy pojazdem o dopuszczalnej ładowności w przedziale od 2,0 do 2,5 tony 
z kierowcą i 2 ładowaczami</t>
  </si>
  <si>
    <r>
      <t xml:space="preserve">Transport ciężarowy pojazdem o dopuszczalnej ładowności w przedziale od 1,0 do 1,5 tony 
</t>
    </r>
    <r>
      <rPr>
        <u val="single"/>
        <sz val="12"/>
        <rFont val="Garamond"/>
        <family val="1"/>
      </rPr>
      <t>z kierowcą i ładowaczem</t>
    </r>
  </si>
  <si>
    <t>Transport pojazdem ciężarowym o ładowności w przedziale od 0.4 do 06. tony
z kierowcą</t>
  </si>
  <si>
    <t>Na zlecenie 
Kierownika Apteki SU, w wyniku zapotrzebowania,  gdy  zostanie potwierdzona konieczność wykonania takiej usługi</t>
  </si>
  <si>
    <t>Transport pojazdem ciężarowym o ładowności w przedziale od 1.2 do 1.8 tony z kierowcą i ładowaczem</t>
  </si>
  <si>
    <t>DFP.271.55.2018.AJ</t>
  </si>
  <si>
    <t>Arkusz cenowy</t>
  </si>
  <si>
    <t>Załącznik nr 2a do specyfikacji</t>
  </si>
  <si>
    <t>Ilość miesięcy</t>
  </si>
  <si>
    <t>Cena ryczałtowa brutto za 1 miesiąc świadczenia usługi</t>
  </si>
  <si>
    <t>Cena ryczałtowa brutto za 1r/g</t>
  </si>
  <si>
    <t xml:space="preserve">Szacunkowa ilość  r/g w okresie 36 miesięcy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</si>
</sst>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_ ;\-#,##0.0\ "/>
    <numFmt numFmtId="170" formatCode="#,##0_ ;\-#,##0\ "/>
    <numFmt numFmtId="171" formatCode="[$-415]dddd\,\ d\ mmmm\ yyyy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i/>
      <sz val="16"/>
      <color indexed="10"/>
      <name val="Garamond"/>
      <family val="1"/>
    </font>
    <font>
      <u val="single"/>
      <sz val="12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3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3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3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3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44" fontId="12" fillId="0" borderId="14" xfId="6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Fill="1" applyBorder="1" applyAlignment="1" quotePrefix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4" fontId="14" fillId="0" borderId="0" xfId="6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170" fontId="12" fillId="0" borderId="14" xfId="6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4" fontId="14" fillId="0" borderId="14" xfId="60" applyFont="1" applyFill="1" applyBorder="1" applyAlignment="1">
      <alignment vertical="center" wrapText="1"/>
    </xf>
    <xf numFmtId="0" fontId="12" fillId="0" borderId="14" xfId="60" applyNumberFormat="1" applyFont="1" applyFill="1" applyBorder="1" applyAlignment="1">
      <alignment horizontal="center" vertical="center" wrapText="1"/>
    </xf>
    <xf numFmtId="3" fontId="12" fillId="0" borderId="14" xfId="6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center" vertical="center" wrapText="1"/>
    </xf>
    <xf numFmtId="3" fontId="12" fillId="34" borderId="14" xfId="60" applyNumberFormat="1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44" fontId="12" fillId="34" borderId="14" xfId="60" applyFont="1" applyFill="1" applyBorder="1" applyAlignment="1">
      <alignment horizontal="center" vertical="center" wrapText="1"/>
    </xf>
    <xf numFmtId="0" fontId="12" fillId="34" borderId="14" xfId="0" applyFont="1" applyFill="1" applyBorder="1" applyAlignment="1" quotePrefix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view="pageLayout" zoomScaleSheetLayoutView="100" workbookViewId="0" topLeftCell="A4">
      <selection activeCell="M6" sqref="M6"/>
    </sheetView>
  </sheetViews>
  <sheetFormatPr defaultColWidth="9.00390625" defaultRowHeight="12.75"/>
  <cols>
    <col min="1" max="1" width="4.75390625" style="29" customWidth="1"/>
    <col min="2" max="2" width="44.875" style="29" customWidth="1"/>
    <col min="3" max="3" width="31.25390625" style="29" customWidth="1"/>
    <col min="4" max="4" width="8.25390625" style="29" customWidth="1"/>
    <col min="5" max="5" width="21.125" style="29" customWidth="1"/>
    <col min="6" max="6" width="16.125" style="29" customWidth="1"/>
    <col min="7" max="7" width="17.25390625" style="29" customWidth="1"/>
    <col min="8" max="16384" width="9.125" style="19" customWidth="1"/>
  </cols>
  <sheetData>
    <row r="1" spans="2:6" ht="15.75">
      <c r="B1" s="29" t="s">
        <v>61</v>
      </c>
      <c r="C1" s="29" t="s">
        <v>62</v>
      </c>
      <c r="F1" s="29" t="s">
        <v>63</v>
      </c>
    </row>
    <row r="3" spans="1:7" s="18" customFormat="1" ht="15.75">
      <c r="A3" s="50" t="s">
        <v>42</v>
      </c>
      <c r="B3" s="51"/>
      <c r="C3" s="51"/>
      <c r="D3" s="51"/>
      <c r="E3" s="51"/>
      <c r="F3" s="51"/>
      <c r="G3" s="52"/>
    </row>
    <row r="4" spans="1:7" s="18" customFormat="1" ht="33.75" customHeight="1">
      <c r="A4" s="53" t="s">
        <v>37</v>
      </c>
      <c r="B4" s="48" t="s">
        <v>48</v>
      </c>
      <c r="C4" s="53" t="s">
        <v>51</v>
      </c>
      <c r="D4" s="53" t="s">
        <v>10</v>
      </c>
      <c r="E4" s="48" t="s">
        <v>49</v>
      </c>
      <c r="F4" s="48" t="s">
        <v>52</v>
      </c>
      <c r="G4" s="48" t="s">
        <v>47</v>
      </c>
    </row>
    <row r="5" spans="1:7" ht="38.25" customHeight="1">
      <c r="A5" s="53"/>
      <c r="B5" s="49"/>
      <c r="C5" s="53"/>
      <c r="D5" s="53"/>
      <c r="E5" s="49"/>
      <c r="F5" s="49"/>
      <c r="G5" s="49"/>
    </row>
    <row r="6" spans="1:7" ht="64.5" customHeight="1">
      <c r="A6" s="20">
        <v>1</v>
      </c>
      <c r="B6" s="46" t="s">
        <v>53</v>
      </c>
      <c r="C6" s="21" t="s">
        <v>40</v>
      </c>
      <c r="D6" s="20" t="s">
        <v>38</v>
      </c>
      <c r="E6" s="35">
        <v>2556</v>
      </c>
      <c r="F6" s="22"/>
      <c r="G6" s="22">
        <f>ROUND(E6,2)*F6</f>
        <v>0</v>
      </c>
    </row>
    <row r="7" spans="1:7" ht="48" customHeight="1">
      <c r="A7" s="20">
        <v>2</v>
      </c>
      <c r="B7" s="47"/>
      <c r="C7" s="21" t="s">
        <v>41</v>
      </c>
      <c r="D7" s="20" t="s">
        <v>0</v>
      </c>
      <c r="E7" s="35">
        <v>3600</v>
      </c>
      <c r="F7" s="22"/>
      <c r="G7" s="22">
        <f>ROUND(E7,2)*F7</f>
        <v>0</v>
      </c>
    </row>
    <row r="8" spans="1:7" ht="96.75" customHeight="1">
      <c r="A8" s="20">
        <v>3</v>
      </c>
      <c r="B8" s="23" t="s">
        <v>54</v>
      </c>
      <c r="C8" s="24" t="s">
        <v>39</v>
      </c>
      <c r="D8" s="20" t="s">
        <v>38</v>
      </c>
      <c r="E8" s="35">
        <v>6516</v>
      </c>
      <c r="F8" s="22"/>
      <c r="G8" s="22">
        <f>ROUND(E8,2)*F8</f>
        <v>0</v>
      </c>
    </row>
    <row r="9" spans="1:7" s="29" customFormat="1" ht="71.25" customHeight="1">
      <c r="A9" s="25"/>
      <c r="B9" s="36" t="s">
        <v>55</v>
      </c>
      <c r="C9" s="27"/>
      <c r="D9" s="25"/>
      <c r="E9" s="28"/>
      <c r="F9" s="28" t="s">
        <v>50</v>
      </c>
      <c r="G9" s="22">
        <f>SUM(G6:G8)</f>
        <v>0</v>
      </c>
    </row>
    <row r="10" spans="1:7" s="29" customFormat="1" ht="39.75" customHeight="1">
      <c r="A10" s="25"/>
      <c r="B10" s="26"/>
      <c r="C10" s="27"/>
      <c r="D10" s="25"/>
      <c r="E10" s="28"/>
      <c r="F10" s="28"/>
      <c r="G10" s="28"/>
    </row>
    <row r="11" spans="1:7" s="29" customFormat="1" ht="12.75" customHeight="1">
      <c r="A11" s="25"/>
      <c r="B11" s="25"/>
      <c r="C11" s="27"/>
      <c r="D11" s="25"/>
      <c r="E11" s="28"/>
      <c r="F11" s="28"/>
      <c r="G11" s="28"/>
    </row>
    <row r="12" spans="1:7" ht="30" customHeight="1">
      <c r="A12" s="30"/>
      <c r="B12" s="30"/>
      <c r="C12" s="30"/>
      <c r="D12" s="31"/>
      <c r="E12" s="32"/>
      <c r="F12" s="32"/>
      <c r="G12" s="32"/>
    </row>
    <row r="13" spans="1:7" ht="15.75" customHeight="1">
      <c r="A13" s="30"/>
      <c r="B13" s="30"/>
      <c r="C13" s="30"/>
      <c r="D13" s="31"/>
      <c r="E13" s="33"/>
      <c r="F13" s="33"/>
      <c r="G13" s="33"/>
    </row>
  </sheetData>
  <sheetProtection/>
  <mergeCells count="9">
    <mergeCell ref="B6:B7"/>
    <mergeCell ref="G4:G5"/>
    <mergeCell ref="E4:E5"/>
    <mergeCell ref="A3:G3"/>
    <mergeCell ref="A4:A5"/>
    <mergeCell ref="C4:C5"/>
    <mergeCell ref="D4:D5"/>
    <mergeCell ref="F4:F5"/>
    <mergeCell ref="B4:B5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91" r:id="rId1"/>
  <headerFooter>
    <oddHeader>&amp;L&amp;"Garamond,Normalny"&amp;11DFP.271.55.2018.AJ&amp;C&amp;"Garamond,Normalny"&amp;11Arkusz cenowy&amp;R&amp;"Garamond,Normalny"&amp;11Załącznik nr 2a do specyfikacji</oddHeader>
    <oddFooter>&amp;R&amp;"Garamond,Normalny"pieczęć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Layout" zoomScaleSheetLayoutView="100" workbookViewId="0" topLeftCell="A1">
      <selection activeCell="D2" sqref="D2:F3"/>
    </sheetView>
  </sheetViews>
  <sheetFormatPr defaultColWidth="9.00390625" defaultRowHeight="12.75"/>
  <cols>
    <col min="1" max="1" width="4.75390625" style="29" customWidth="1"/>
    <col min="2" max="2" width="39.25390625" style="29" customWidth="1"/>
    <col min="3" max="3" width="33.375" style="29" customWidth="1"/>
    <col min="4" max="4" width="14.125" style="29" customWidth="1"/>
    <col min="5" max="5" width="12.75390625" style="29" customWidth="1"/>
    <col min="6" max="6" width="22.75390625" style="29" customWidth="1"/>
    <col min="7" max="7" width="18.375" style="19" customWidth="1"/>
    <col min="8" max="16384" width="9.125" style="19" customWidth="1"/>
  </cols>
  <sheetData>
    <row r="1" spans="1:6" s="18" customFormat="1" ht="15.75">
      <c r="A1" s="50" t="s">
        <v>44</v>
      </c>
      <c r="B1" s="51"/>
      <c r="C1" s="51"/>
      <c r="D1" s="51"/>
      <c r="E1" s="51"/>
      <c r="F1" s="52"/>
    </row>
    <row r="2" spans="1:6" s="18" customFormat="1" ht="49.5" customHeight="1">
      <c r="A2" s="53" t="s">
        <v>37</v>
      </c>
      <c r="B2" s="48" t="s">
        <v>48</v>
      </c>
      <c r="C2" s="53" t="s">
        <v>51</v>
      </c>
      <c r="D2" s="48" t="s">
        <v>65</v>
      </c>
      <c r="E2" s="48" t="s">
        <v>64</v>
      </c>
      <c r="F2" s="48" t="s">
        <v>47</v>
      </c>
    </row>
    <row r="3" spans="1:6" ht="25.5" customHeight="1">
      <c r="A3" s="53"/>
      <c r="B3" s="49"/>
      <c r="C3" s="53"/>
      <c r="D3" s="49"/>
      <c r="E3" s="49"/>
      <c r="F3" s="49"/>
    </row>
    <row r="4" spans="1:6" s="29" customFormat="1" ht="90" customHeight="1">
      <c r="A4" s="20">
        <v>1</v>
      </c>
      <c r="B4" s="23" t="s">
        <v>56</v>
      </c>
      <c r="C4" s="24" t="s">
        <v>43</v>
      </c>
      <c r="D4" s="39"/>
      <c r="E4" s="34">
        <v>36</v>
      </c>
      <c r="F4" s="22"/>
    </row>
    <row r="5" spans="1:6" ht="81" customHeight="1">
      <c r="A5" s="20">
        <v>2</v>
      </c>
      <c r="B5" s="21" t="s">
        <v>57</v>
      </c>
      <c r="C5" s="24" t="s">
        <v>43</v>
      </c>
      <c r="D5" s="38"/>
      <c r="E5" s="34">
        <v>36</v>
      </c>
      <c r="F5" s="22"/>
    </row>
    <row r="6" spans="1:6" ht="30.75" customHeight="1">
      <c r="A6" s="30"/>
      <c r="B6" s="26"/>
      <c r="C6" s="30"/>
      <c r="D6" s="33"/>
      <c r="E6" s="33"/>
      <c r="F6" s="33"/>
    </row>
  </sheetData>
  <sheetProtection/>
  <mergeCells count="7">
    <mergeCell ref="A1:F1"/>
    <mergeCell ref="E2:E3"/>
    <mergeCell ref="A2:A3"/>
    <mergeCell ref="C2:C3"/>
    <mergeCell ref="B2:B3"/>
    <mergeCell ref="F2:F3"/>
    <mergeCell ref="D2:D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r:id="rId1"/>
  <headerFooter>
    <oddHeader>&amp;L&amp;"Garamond,Normalny"&amp;11DFP.271.55.2018.AJ&amp;C&amp;"Garamond,Normalny"&amp;11Arkusz cenowy&amp;R&amp;"Garamond,Normalny"&amp;11Załącznik nr 2b do specyfikacji</oddHeader>
    <oddFooter>&amp;R&amp;"Garamond,Normalny"pieczęć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view="pageLayout" zoomScaleSheetLayoutView="100" workbookViewId="0" topLeftCell="A1">
      <selection activeCell="F6" sqref="F6"/>
    </sheetView>
  </sheetViews>
  <sheetFormatPr defaultColWidth="9.00390625" defaultRowHeight="12.75"/>
  <cols>
    <col min="1" max="1" width="4.75390625" style="29" customWidth="1"/>
    <col min="2" max="2" width="39.25390625" style="29" customWidth="1"/>
    <col min="3" max="3" width="33.375" style="29" customWidth="1"/>
    <col min="4" max="4" width="18.00390625" style="29" customWidth="1"/>
    <col min="5" max="5" width="13.875" style="29" customWidth="1"/>
    <col min="6" max="6" width="22.75390625" style="29" customWidth="1"/>
    <col min="7" max="7" width="18.375" style="19" customWidth="1"/>
    <col min="8" max="16384" width="9.125" style="19" customWidth="1"/>
  </cols>
  <sheetData>
    <row r="1" spans="1:6" s="18" customFormat="1" ht="15.75">
      <c r="A1" s="50" t="s">
        <v>45</v>
      </c>
      <c r="B1" s="51"/>
      <c r="C1" s="51"/>
      <c r="D1" s="51"/>
      <c r="E1" s="51"/>
      <c r="F1" s="52"/>
    </row>
    <row r="2" spans="1:6" s="18" customFormat="1" ht="49.5" customHeight="1">
      <c r="A2" s="53" t="s">
        <v>37</v>
      </c>
      <c r="B2" s="48" t="s">
        <v>48</v>
      </c>
      <c r="C2" s="53" t="s">
        <v>51</v>
      </c>
      <c r="D2" s="48" t="s">
        <v>65</v>
      </c>
      <c r="E2" s="48" t="s">
        <v>64</v>
      </c>
      <c r="F2" s="48" t="s">
        <v>47</v>
      </c>
    </row>
    <row r="3" spans="1:6" ht="31.5" customHeight="1">
      <c r="A3" s="53"/>
      <c r="B3" s="49"/>
      <c r="C3" s="53"/>
      <c r="D3" s="49"/>
      <c r="E3" s="49"/>
      <c r="F3" s="49"/>
    </row>
    <row r="4" spans="1:6" s="29" customFormat="1" ht="90.75" customHeight="1">
      <c r="A4" s="20">
        <v>1</v>
      </c>
      <c r="B4" s="23" t="s">
        <v>58</v>
      </c>
      <c r="C4" s="24" t="s">
        <v>43</v>
      </c>
      <c r="D4" s="39"/>
      <c r="E4" s="34">
        <v>36</v>
      </c>
      <c r="F4" s="22"/>
    </row>
    <row r="5" spans="1:6" s="29" customFormat="1" ht="90.75" customHeight="1">
      <c r="A5" s="41"/>
      <c r="B5" s="41" t="s">
        <v>48</v>
      </c>
      <c r="C5" s="45" t="s">
        <v>51</v>
      </c>
      <c r="D5" s="42" t="s">
        <v>66</v>
      </c>
      <c r="E5" s="43" t="s">
        <v>67</v>
      </c>
      <c r="F5" s="44" t="s">
        <v>47</v>
      </c>
    </row>
    <row r="6" spans="1:6" ht="108.75" customHeight="1">
      <c r="A6" s="20">
        <v>2</v>
      </c>
      <c r="B6" s="40" t="s">
        <v>59</v>
      </c>
      <c r="C6" s="24" t="s">
        <v>43</v>
      </c>
      <c r="D6" s="39"/>
      <c r="E6" s="34">
        <v>1116</v>
      </c>
      <c r="F6" s="37"/>
    </row>
    <row r="7" spans="1:6" ht="30.75" customHeight="1">
      <c r="A7" s="30"/>
      <c r="B7" s="26"/>
      <c r="C7" s="30"/>
      <c r="D7" s="33"/>
      <c r="E7" s="33"/>
      <c r="F7" s="33"/>
    </row>
  </sheetData>
  <sheetProtection/>
  <mergeCells count="7">
    <mergeCell ref="A1:F1"/>
    <mergeCell ref="E2:E3"/>
    <mergeCell ref="A2:A3"/>
    <mergeCell ref="C2:C3"/>
    <mergeCell ref="D2:D3"/>
    <mergeCell ref="B2:B3"/>
    <mergeCell ref="F2:F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99" r:id="rId1"/>
  <headerFooter>
    <oddHeader>&amp;L&amp;"Garamond,Normalny"&amp;11DFP.271.55.2018.AJ&amp;C&amp;"Garamond,Normalny"&amp;11Arkusz cenowy&amp;R&amp;"Garamond,Normalny"&amp;11Załącznik nr 2c do specyfikacji</oddHeader>
    <oddFooter>&amp;R&amp;"Garamond,Normalny"pieczęć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view="pageLayout" zoomScaleSheetLayoutView="100" workbookViewId="0" topLeftCell="A1">
      <selection activeCell="A1" sqref="A1:F1"/>
    </sheetView>
  </sheetViews>
  <sheetFormatPr defaultColWidth="9.00390625" defaultRowHeight="12.75"/>
  <cols>
    <col min="1" max="1" width="4.75390625" style="29" customWidth="1"/>
    <col min="2" max="2" width="39.25390625" style="29" customWidth="1"/>
    <col min="3" max="3" width="33.375" style="29" customWidth="1"/>
    <col min="4" max="4" width="19.25390625" style="29" customWidth="1"/>
    <col min="5" max="5" width="14.00390625" style="29" customWidth="1"/>
    <col min="6" max="6" width="22.75390625" style="29" customWidth="1"/>
    <col min="7" max="7" width="18.375" style="19" customWidth="1"/>
    <col min="8" max="16384" width="9.125" style="19" customWidth="1"/>
  </cols>
  <sheetData>
    <row r="1" spans="1:6" s="18" customFormat="1" ht="15.75">
      <c r="A1" s="50" t="s">
        <v>46</v>
      </c>
      <c r="B1" s="51"/>
      <c r="C1" s="51"/>
      <c r="D1" s="51"/>
      <c r="E1" s="51"/>
      <c r="F1" s="52"/>
    </row>
    <row r="2" spans="1:6" s="18" customFormat="1" ht="49.5" customHeight="1">
      <c r="A2" s="53" t="s">
        <v>37</v>
      </c>
      <c r="B2" s="48" t="s">
        <v>48</v>
      </c>
      <c r="C2" s="53" t="s">
        <v>51</v>
      </c>
      <c r="D2" s="48" t="s">
        <v>65</v>
      </c>
      <c r="E2" s="48" t="s">
        <v>64</v>
      </c>
      <c r="F2" s="48" t="s">
        <v>47</v>
      </c>
    </row>
    <row r="3" spans="1:6" ht="51.75" customHeight="1">
      <c r="A3" s="53"/>
      <c r="B3" s="49"/>
      <c r="C3" s="53"/>
      <c r="D3" s="49"/>
      <c r="E3" s="49"/>
      <c r="F3" s="49"/>
    </row>
    <row r="4" spans="1:6" s="29" customFormat="1" ht="105" customHeight="1">
      <c r="A4" s="20">
        <v>1</v>
      </c>
      <c r="B4" s="23" t="s">
        <v>60</v>
      </c>
      <c r="C4" s="24" t="s">
        <v>43</v>
      </c>
      <c r="D4" s="34"/>
      <c r="E4" s="34">
        <v>36</v>
      </c>
      <c r="F4" s="22"/>
    </row>
    <row r="5" spans="1:6" ht="30" customHeight="1">
      <c r="A5" s="30"/>
      <c r="B5" s="30"/>
      <c r="C5" s="30"/>
      <c r="D5" s="32"/>
      <c r="E5" s="32"/>
      <c r="F5" s="32"/>
    </row>
    <row r="6" spans="1:6" ht="30.75" customHeight="1">
      <c r="A6" s="30"/>
      <c r="B6" s="26"/>
      <c r="C6" s="30"/>
      <c r="D6" s="33"/>
      <c r="E6" s="33"/>
      <c r="F6" s="33"/>
    </row>
  </sheetData>
  <sheetProtection/>
  <mergeCells count="7">
    <mergeCell ref="A1:F1"/>
    <mergeCell ref="E2:E3"/>
    <mergeCell ref="A2:A3"/>
    <mergeCell ref="C2:C3"/>
    <mergeCell ref="D2:D3"/>
    <mergeCell ref="B2:B3"/>
    <mergeCell ref="F2:F3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98" r:id="rId1"/>
  <headerFooter>
    <oddHeader>&amp;L&amp;"Garamond,Normalny"&amp;11DFP.271.55.2018.AJ&amp;C&amp;"Garamond,Normalny"&amp;11Arkusz cenowy&amp;R&amp;"Garamond,Normalny"&amp;11Załącznik nr 2d do specyfikacji</oddHeader>
    <oddFooter>&amp;R&amp;"Garamond,Normalny"pieczęć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:B11"/>
    </sheetView>
  </sheetViews>
  <sheetFormatPr defaultColWidth="9.00390625" defaultRowHeight="12.75"/>
  <cols>
    <col min="1" max="1" width="4.625" style="0" customWidth="1"/>
    <col min="2" max="2" width="27.875" style="0" customWidth="1"/>
    <col min="3" max="3" width="13.875" style="0" customWidth="1"/>
    <col min="4" max="4" width="12.875" style="0" customWidth="1"/>
    <col min="5" max="5" width="14.75390625" style="0" customWidth="1"/>
    <col min="8" max="8" width="12.375" style="0" customWidth="1"/>
    <col min="9" max="9" width="21.00390625" style="0" customWidth="1"/>
  </cols>
  <sheetData>
    <row r="1" spans="1:10" ht="16.5" thickBot="1">
      <c r="A1" s="12"/>
      <c r="B1" s="55" t="s">
        <v>25</v>
      </c>
      <c r="C1" s="55"/>
      <c r="D1" s="55"/>
      <c r="E1" s="55"/>
      <c r="F1" s="55"/>
      <c r="G1" s="55"/>
      <c r="H1" s="55"/>
      <c r="I1" s="12" t="s">
        <v>27</v>
      </c>
      <c r="J1" s="2"/>
    </row>
    <row r="2" spans="1:10" ht="95.25" customHeight="1" thickBot="1">
      <c r="A2" s="6" t="s">
        <v>3</v>
      </c>
      <c r="B2" s="7" t="s">
        <v>23</v>
      </c>
      <c r="C2" s="7" t="s">
        <v>24</v>
      </c>
      <c r="D2" s="7" t="s">
        <v>10</v>
      </c>
      <c r="E2" s="7" t="s">
        <v>19</v>
      </c>
      <c r="F2" s="7" t="s">
        <v>4</v>
      </c>
      <c r="G2" s="7" t="s">
        <v>15</v>
      </c>
      <c r="H2" s="7" t="s">
        <v>20</v>
      </c>
      <c r="I2" s="8" t="s">
        <v>11</v>
      </c>
      <c r="J2" s="3"/>
    </row>
    <row r="3" spans="1:10" ht="11.25" customHeight="1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12</v>
      </c>
      <c r="G3" s="15" t="s">
        <v>13</v>
      </c>
      <c r="H3" s="16" t="s">
        <v>14</v>
      </c>
      <c r="I3" s="17" t="s">
        <v>16</v>
      </c>
      <c r="J3" s="3"/>
    </row>
    <row r="4" spans="1:10" ht="54.75" customHeight="1">
      <c r="A4" s="13">
        <v>1</v>
      </c>
      <c r="B4" s="13" t="s">
        <v>30</v>
      </c>
      <c r="C4" s="10">
        <v>50000</v>
      </c>
      <c r="D4" s="9" t="s">
        <v>18</v>
      </c>
      <c r="E4" s="11">
        <v>23.4</v>
      </c>
      <c r="F4" s="9" t="s">
        <v>17</v>
      </c>
      <c r="G4" s="9">
        <v>0</v>
      </c>
      <c r="H4" s="11">
        <v>23.4</v>
      </c>
      <c r="I4" s="11">
        <f aca="true" t="shared" si="0" ref="I4:I9">C4*H4</f>
        <v>1170000</v>
      </c>
      <c r="J4" s="1"/>
    </row>
    <row r="5" spans="1:10" ht="43.5" customHeight="1">
      <c r="A5" s="13">
        <v>2</v>
      </c>
      <c r="B5" s="13" t="s">
        <v>31</v>
      </c>
      <c r="C5" s="10">
        <v>18800</v>
      </c>
      <c r="D5" s="9" t="s">
        <v>18</v>
      </c>
      <c r="E5" s="11">
        <v>48.1</v>
      </c>
      <c r="F5" s="9" t="s">
        <v>17</v>
      </c>
      <c r="G5" s="9">
        <v>0</v>
      </c>
      <c r="H5" s="11">
        <v>48.1</v>
      </c>
      <c r="I5" s="11">
        <f t="shared" si="0"/>
        <v>904280</v>
      </c>
      <c r="J5" s="1"/>
    </row>
    <row r="6" spans="1:10" ht="44.25" customHeight="1">
      <c r="A6" s="13">
        <v>3</v>
      </c>
      <c r="B6" s="13" t="s">
        <v>36</v>
      </c>
      <c r="C6" s="10">
        <v>21000</v>
      </c>
      <c r="D6" s="9" t="s">
        <v>0</v>
      </c>
      <c r="E6" s="11">
        <v>2.2</v>
      </c>
      <c r="F6" s="9" t="s">
        <v>17</v>
      </c>
      <c r="G6" s="9">
        <v>0</v>
      </c>
      <c r="H6" s="11">
        <v>2.2</v>
      </c>
      <c r="I6" s="11">
        <f t="shared" si="0"/>
        <v>46200.00000000001</v>
      </c>
      <c r="J6" s="1"/>
    </row>
    <row r="7" spans="1:10" ht="46.5" customHeight="1">
      <c r="A7" s="13">
        <v>4</v>
      </c>
      <c r="B7" s="13" t="s">
        <v>32</v>
      </c>
      <c r="C7" s="10">
        <v>17400</v>
      </c>
      <c r="D7" s="9" t="s">
        <v>26</v>
      </c>
      <c r="E7" s="11">
        <v>58.5</v>
      </c>
      <c r="F7" s="9" t="s">
        <v>17</v>
      </c>
      <c r="G7" s="9">
        <v>0</v>
      </c>
      <c r="H7" s="11">
        <v>58.5</v>
      </c>
      <c r="I7" s="11">
        <f t="shared" si="0"/>
        <v>1017900</v>
      </c>
      <c r="J7" s="1"/>
    </row>
    <row r="8" spans="1:10" ht="31.5" customHeight="1">
      <c r="A8" s="13">
        <v>5</v>
      </c>
      <c r="B8" s="13" t="s">
        <v>28</v>
      </c>
      <c r="C8" s="10">
        <v>250</v>
      </c>
      <c r="D8" s="9" t="s">
        <v>26</v>
      </c>
      <c r="E8" s="11">
        <v>10</v>
      </c>
      <c r="F8" s="9" t="s">
        <v>17</v>
      </c>
      <c r="G8" s="9">
        <v>0</v>
      </c>
      <c r="H8" s="11">
        <v>10</v>
      </c>
      <c r="I8" s="11">
        <f t="shared" si="0"/>
        <v>2500</v>
      </c>
      <c r="J8" s="1"/>
    </row>
    <row r="9" spans="1:10" ht="62.25" customHeight="1">
      <c r="A9" s="13">
        <v>6</v>
      </c>
      <c r="B9" s="13" t="s">
        <v>33</v>
      </c>
      <c r="C9" s="10">
        <v>8000</v>
      </c>
      <c r="D9" s="9" t="s">
        <v>18</v>
      </c>
      <c r="E9" s="11">
        <v>19</v>
      </c>
      <c r="F9" s="9" t="s">
        <v>17</v>
      </c>
      <c r="G9" s="9">
        <v>0</v>
      </c>
      <c r="H9" s="11">
        <v>19</v>
      </c>
      <c r="I9" s="11">
        <f t="shared" si="0"/>
        <v>152000</v>
      </c>
      <c r="J9" s="1"/>
    </row>
    <row r="10" spans="1:10" ht="46.5" customHeight="1">
      <c r="A10" s="13">
        <v>7</v>
      </c>
      <c r="B10" s="13" t="s">
        <v>34</v>
      </c>
      <c r="C10" s="10">
        <v>4000</v>
      </c>
      <c r="D10" s="9" t="s">
        <v>18</v>
      </c>
      <c r="E10" s="11">
        <v>37</v>
      </c>
      <c r="F10" s="9" t="s">
        <v>17</v>
      </c>
      <c r="G10" s="9">
        <v>0</v>
      </c>
      <c r="H10" s="11">
        <v>37</v>
      </c>
      <c r="I10" s="11">
        <f>C10*H10</f>
        <v>148000</v>
      </c>
      <c r="J10" s="1"/>
    </row>
    <row r="11" spans="1:10" ht="46.5" customHeight="1" thickBot="1">
      <c r="A11" s="13">
        <v>8</v>
      </c>
      <c r="B11" s="13" t="s">
        <v>35</v>
      </c>
      <c r="C11" s="10">
        <v>2000</v>
      </c>
      <c r="D11" s="9" t="s">
        <v>0</v>
      </c>
      <c r="E11" s="11">
        <v>1.9</v>
      </c>
      <c r="F11" s="9" t="s">
        <v>17</v>
      </c>
      <c r="G11" s="9">
        <v>0</v>
      </c>
      <c r="H11" s="11">
        <v>1.9</v>
      </c>
      <c r="I11" s="11">
        <f>C11*H11</f>
        <v>3800</v>
      </c>
      <c r="J11" s="1"/>
    </row>
    <row r="12" spans="1:10" ht="16.5" thickBot="1">
      <c r="A12" s="12"/>
      <c r="B12" s="56" t="s">
        <v>29</v>
      </c>
      <c r="C12" s="56"/>
      <c r="D12" s="56"/>
      <c r="E12" s="56"/>
      <c r="F12" s="12"/>
      <c r="G12" s="57" t="s">
        <v>1</v>
      </c>
      <c r="H12" s="58"/>
      <c r="I12" s="4">
        <f>I4+I5+I6+I7+I8+I9+I10+I11</f>
        <v>3444680</v>
      </c>
      <c r="J12" s="1" t="s">
        <v>2</v>
      </c>
    </row>
    <row r="13" spans="1:10" ht="15.75">
      <c r="A13" s="12"/>
      <c r="B13" s="59"/>
      <c r="C13" s="59"/>
      <c r="D13" s="59"/>
      <c r="E13" s="59"/>
      <c r="F13" s="59"/>
      <c r="G13" s="59"/>
      <c r="H13" s="59"/>
      <c r="I13" s="59"/>
      <c r="J13" s="1"/>
    </row>
    <row r="14" spans="1:10" ht="15.75">
      <c r="A14" s="12"/>
      <c r="B14" s="54" t="s">
        <v>21</v>
      </c>
      <c r="C14" s="54"/>
      <c r="D14" s="5"/>
      <c r="E14" s="5"/>
      <c r="F14" s="54" t="s">
        <v>22</v>
      </c>
      <c r="G14" s="54"/>
      <c r="H14" s="54"/>
      <c r="I14" s="54"/>
      <c r="J14" s="2"/>
    </row>
    <row r="15" spans="1:10" ht="15.75">
      <c r="A15" s="12"/>
      <c r="B15" s="54"/>
      <c r="C15" s="54"/>
      <c r="D15" s="5"/>
      <c r="E15" s="12"/>
      <c r="F15" s="54"/>
      <c r="G15" s="54"/>
      <c r="H15" s="54"/>
      <c r="I15" s="54"/>
      <c r="J15" s="2"/>
    </row>
  </sheetData>
  <sheetProtection/>
  <mergeCells count="6">
    <mergeCell ref="B14:C15"/>
    <mergeCell ref="F14:I15"/>
    <mergeCell ref="B1:H1"/>
    <mergeCell ref="B12:E12"/>
    <mergeCell ref="G12:H12"/>
    <mergeCell ref="B13:I13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Arletta Jędrasiewicz</cp:lastModifiedBy>
  <cp:lastPrinted>2018-03-28T10:50:50Z</cp:lastPrinted>
  <dcterms:created xsi:type="dcterms:W3CDTF">2011-02-07T06:37:50Z</dcterms:created>
  <dcterms:modified xsi:type="dcterms:W3CDTF">2018-04-11T08:14:45Z</dcterms:modified>
  <cp:category/>
  <cp:version/>
  <cp:contentType/>
  <cp:contentStatus/>
</cp:coreProperties>
</file>