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75" windowHeight="11955" tabRatio="818" firstSheet="1" activeTab="9"/>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s>
  <definedNames>
    <definedName name="_xlnm.Print_Area" localSheetId="1">'część 1'!$A$1:$H$9</definedName>
  </definedNames>
  <calcPr fullCalcOnLoad="1"/>
</workbook>
</file>

<file path=xl/sharedStrings.xml><?xml version="1.0" encoding="utf-8"?>
<sst xmlns="http://schemas.openxmlformats.org/spreadsheetml/2006/main" count="275" uniqueCount="111">
  <si>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</si>
  <si>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</si>
  <si>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</si>
  <si>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</si>
  <si>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</si>
  <si>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</si>
  <si>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</si>
  <si>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</si>
  <si>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</si>
  <si>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</si>
  <si>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</si>
  <si>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</si>
  <si>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</si>
  <si>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</si>
  <si>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</si>
  <si>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</si>
  <si>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</si>
  <si>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</si>
  <si>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</si>
  <si>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</si>
  <si>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</si>
  <si>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</si>
  <si>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</si>
  <si>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</si>
  <si>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</si>
  <si>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</si>
  <si>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</si>
  <si>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</si>
  <si>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</si>
  <si>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</si>
  <si>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</si>
  <si>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</si>
  <si>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</si>
  <si>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</si>
  <si>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</si>
  <si>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</si>
  <si>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</si>
  <si>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</si>
  <si>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</si>
  <si>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</si>
  <si>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</si>
  <si>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</si>
  <si>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</si>
  <si>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</si>
  <si>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</si>
  <si>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</si>
  <si>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</si>
  <si>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</si>
  <si>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</si>
  <si>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</si>
  <si>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</si>
  <si>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</si>
  <si>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Część</t>
  </si>
  <si>
    <t>Część 1</t>
  </si>
  <si>
    <t>Część 2</t>
  </si>
  <si>
    <t>sztuk</t>
  </si>
  <si>
    <t>Część 3</t>
  </si>
  <si>
    <t>Część 4</t>
  </si>
  <si>
    <t>Część 5</t>
  </si>
  <si>
    <t>Część 6</t>
  </si>
  <si>
    <t>Część 7</t>
  </si>
  <si>
    <t>Część 8</t>
  </si>
  <si>
    <t>Część 9</t>
  </si>
  <si>
    <t>Część 10</t>
  </si>
  <si>
    <t>Część 11</t>
  </si>
  <si>
    <t>Część 12</t>
  </si>
  <si>
    <t>times</t>
  </si>
  <si>
    <t>zestaw</t>
  </si>
  <si>
    <t>DFP.271.7.2020.AM</t>
  </si>
  <si>
    <t>Dostawa materiałów medycznych (materiały anestezjologiczne, materiały do aparatów)</t>
  </si>
  <si>
    <t xml:space="preserve">Oświadczamy, że zamówienie będziemy wykonywać do czasu wyczerpania kwoty wynagrodzenia umownego, jednak nie dłużej niż przez: - 30 miesięcy (w zakresie części 1 - 9), 
- 12 miesięcy (w zakresie części 10 - 12)
 od daty zawarcia umowy.
</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</si>
  <si>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11 poz. 3, 5; części 12 poz. 2).</t>
  </si>
  <si>
    <t xml:space="preserve">Zestaw do posiadanych pomp do żywienia dojelitowego FLOCARE INFINITY NUTRICIA, zawierający adapter do połączenia ze zgłebnikiem z końcówką EN-LOCK, pakowany razem lub oddzielnie. </t>
  </si>
  <si>
    <t>Urządzenie do treningu oddechowego, system trójkomorowy (przepływ w ml/min 600/900/1200).</t>
  </si>
  <si>
    <t xml:space="preserve">Czujnik do ciągłego pomiaru rzutu serca metodą analizy fali tętna kompatybilny z posiadanym monitorem EV 1000 firmy Edwards Lifesciences:
- Długość linii 152 cm
- Dwa niezależne gniazda sygnału ciśnienia
- Połączenia gniazd sygnału ciśnienia – bezpinowe
- Brak konieczności kalibracji czujnika
- Częstotliwość własna czujnika &gt;200 Hz </t>
  </si>
  <si>
    <t>Jednorazowa, sterylna, jednokanałowa przystawka do biopsji prostaty, kompatybilna z posiadaną przez Zamawiającego głowicą dorektalna aparatu BK 300 E 14C4r-UA</t>
  </si>
  <si>
    <t>Dren pacjenta dla kanału dysza 1, długość 1.6m - wielorazowy</t>
  </si>
  <si>
    <t>Dren pacjenta dla kanału dysza 2, długość 1.6m – wielorazowy</t>
  </si>
  <si>
    <t>Dren do pomiaru ciśnienia proksymalnego, długość 1.6m – wielorazowy</t>
  </si>
  <si>
    <t>Dren przepływu okrężnego, długość 1.6m - wielorazowy</t>
  </si>
  <si>
    <t>Płucko testowe – wielorazowe</t>
  </si>
  <si>
    <t>Linia próbkująca etCO2 - jednorazowego użytku (opakowanie zawiera 10 sztuk)</t>
  </si>
  <si>
    <t>opakowanie</t>
  </si>
  <si>
    <t>Łącznik Y do pomiaru etCO2 - jednorazowego użytku (opakowanie 10 sztuk)</t>
  </si>
  <si>
    <t>Czujnik kropli</t>
  </si>
  <si>
    <t>Przewód łączący dla panelu sterowania, długość 30 cm</t>
  </si>
  <si>
    <t>Przewód łączący dla panelu sterowania, długość 120 cm</t>
  </si>
  <si>
    <t>Przewód łączący dla panelu sterowania, długość 250 cm</t>
  </si>
  <si>
    <t>Uchwyt butli</t>
  </si>
  <si>
    <t>Kaniula tracheostomijna jet, dziecięca 14 G - jednorazowego użytku</t>
  </si>
  <si>
    <t>Kaniula tracheostomijna jet, dla dorosłych 13 G - jednorazowego użytku</t>
  </si>
  <si>
    <t>Obrotowe łącze kaniuli jet – wielorazowe</t>
  </si>
  <si>
    <t>Część 10 poz. 1-15  kompatybilne z posiadanym respiratorem MONSOON III</t>
  </si>
  <si>
    <t>Mankiet NIBP (średni / M) dla dorosłych</t>
  </si>
  <si>
    <t>Elektrody do defibrylacji i stymulacji (1szt=1para)</t>
  </si>
  <si>
    <t>Adapter do elektrod</t>
  </si>
  <si>
    <t>Żel przewodzący.
Zamawiający oczekuje m.in żelu do defibrylacji.</t>
  </si>
  <si>
    <t>Papier do rejestratora, dł. 20 m, szer. 57mm</t>
  </si>
  <si>
    <t>Część 11 poz. 1 - 5  kompatybilne z posiadanym defibrylatorem DefiMax plus</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</si>
  <si>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</si>
  <si>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</si>
  <si>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12 poz. 1 - 2 kompatybilne z posiadanym mikroskopem operacyjnym HS 5-1000</t>
  </si>
  <si>
    <r>
      <t xml:space="preserve">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t>
    </r>
    <r>
      <rPr>
        <b/>
        <u val="single"/>
        <sz val="11"/>
        <color indexed="8"/>
        <rFont val="Times New Roman"/>
        <family val="1"/>
      </rPr>
      <t>Zamawiający wymaga potwierdzenia kompatybilności z urządzeniem CritiCool w materiałach firmowych.</t>
    </r>
  </si>
  <si>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</si>
  <si>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
</t>
    </r>
    <r>
      <rPr>
        <sz val="11"/>
        <color indexed="10"/>
        <rFont val="Times New Roman"/>
        <family val="1"/>
      </rPr>
      <t>Zamawiający dopuszcza igłę do blokad nerwów obwodowych ze stymulacją pod kontrolą USG, wielopunktowe położenie echogenicznych znaczników na całej igle w celu łatwego odnalezienia w obrazie USG, szlif 20°, specjalna izolacja – płynne przejście igły przez tkanki, plastikowy uchwyt z zintegrowanym kabelkiem elektrycznym i posiadająca drenik infuzyjny nie zawierający DEHP 20-23G, dł. 50-120 mm. Zamawiający dopuszcza aby uchwyt posiadał wyraźny znacznik wskazujący położenie ścięcia igły. Zamawiający dopuszcza igły o długości 50-100mm. Zamawiający dopuszcza aby kabelek elektryczny i drenik były zintegrowane z uchwytem.</t>
    </r>
  </si>
  <si>
    <r>
      <t xml:space="preserve">Kaniula tętnicza do tętnic obwodowych wprowadzana metodą Seldingera; zestaw ma być wyposażony w: prowadnicę igłową, prowadnicę Seldingera oraz koreczek Luer Lock.
</t>
    </r>
    <r>
      <rPr>
        <sz val="11"/>
        <color indexed="10"/>
        <rFont val="Times New Roman"/>
        <family val="1"/>
      </rPr>
      <t>Zamawiający dopuszcza: Cewnik dotętniczy wprowadzany metodą Seldingera wykonany z polietylenu, widoczny w RTG. W zestawie igła do wprowadzania, prowadnik. Cewnik w rozmiarach: 3FR o długościach 6 lub 8cm, igła wprowadzająca 20G/38mm, prowadnik 0,53mm/20cm, 4FR o długościach 8, 10cm, igła wprowadzająca 19G/52mm, prowadnik 0,71mm/30cm dla długości 18cm igła wprowadzająca 19G/68cm, prowadnik 0,71mm/46cm w zestawie zawierają dodatkowo polietylenową przedłużkę 30cm, strzykawkę 5ml, trójdrożny zawór regulujący przepływ. Zamawiający dopuszcza aby Kaniula tętnicza do tętnic obwodowych wprowadzana metodą Seldingera posiała zastawkę hemostatyczną (zawór) co zapewnia szczelność układu i nie zakłóca wyników pomiaru ciśnienia. Zestaw posiada również miękkie skrzydełka, które łatwo dopasowują się do skóry a 3 otwory na szew fiksujący ułatwiają mocowanie. Zestaw umieszczony jest na sterylnej tacy w rozrywanym opakowaniu. Wyrób na sterylnej tacy może być wypełniony roztworem soli fizjologicznej, natomiast taca dodatkowo zawinięta jest w serwetę umożliwiającą zabezpieczenie pola zabiegowego. Rozmiary 18G, 20G,22G i długość 80 i 160mm.</t>
    </r>
  </si>
  <si>
    <r>
      <t xml:space="preserve">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
</t>
    </r>
    <r>
      <rPr>
        <sz val="11"/>
        <color indexed="10"/>
        <rFont val="Times New Roman"/>
        <family val="1"/>
      </rPr>
      <t>Zamawiający dopuszcza: zestaw do cewnikowania żył centralnych metodą Seldingera trójświatłowy, dobrze widoczny w RTG, stożkowy koniec cewnika, prowadnik ze znacznikami długości, z jednym końcem miękkim prostym a drugim J. Zestaw zawiera mi. innymi: aparat VenaGuide z prowadnicą nitinolową z końcówką J, igłę Seldingera rozszerzadło , element blokujący motylek, dwupunktowy system mocowania cewnika do skóry stały i ruchomy; cewnik 7Fr/16-18-18Ga, igła 17Ga 7cm, prowadnica śr.0,9 mm o długości 45cm lub 70cm, strzykawkę 5 ml. Zestaw pakowany na podwójnej tacy w celu zwiększenia bezpieczeństwa i możliwości przełożenia na sterylne pole zabiegowe. Zamawiający dopuszcza zestaw do cewnikowania żył centralnych metodą Seldingera trójświatłowy, dobrze widoczny w RTG, stożkowy koniec cewnika, prowadnik ze znacznikami długości, z jednym końcem miękkim prostym a drugim J. prowadnica metalowa z nitynolu odporna na załamywanie i zaginanie , prowadnica z końcówką J, igła Seldingera, rozszerzadło , element blokujący motylek, koreczki IN Stopper, dwupunktowy system mocowania cewnika do skóry: stały i ruchomy; cewnik 7Fr/16-18-18Ga, igła 18Ga 15 i 20cm, prowadnica śr.0,89 mm o długości 50cm.</t>
    </r>
  </si>
  <si>
    <r>
      <t xml:space="preserve">Resuscytator dla dorosłych (komplet wyposażony w: maski rozm. mała, średnia, duża, rezerwuar tlenu). Wielorazowego użytku, z silikonowym workiem, możliwość sterylizacji w autoklawie w temp. 134st. C. Zamawiający dopuszcza resuscytator dla dorosłych z możliwością sterylizacji w temperaturze 121 st. C. </t>
    </r>
    <r>
      <rPr>
        <sz val="11"/>
        <color indexed="10"/>
        <rFont val="Times New Roman"/>
        <family val="1"/>
      </rPr>
      <t>Wszystkie elementy resuscytatora mają nadawać się do sterylizacji.</t>
    </r>
  </si>
  <si>
    <r>
      <t xml:space="preserve">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
</t>
    </r>
    <r>
      <rPr>
        <sz val="11"/>
        <color indexed="10"/>
        <rFont val="Times New Roman"/>
        <family val="1"/>
      </rPr>
      <t>Zamawiający dopuszcza: Elastyczna jednorazowa prowadnica do trudnych intubacji typu Bougie, odpowiednia sztywność przy wprowadzaniu, termoplastyczna. Przewód na całej długości umożliwiający podanie tlenu. Sterylna, pojedynczo pakowana. Wygięty koniec, znaczniki głębokości, jednorazowa, o długości 70 cm. Zamawiający dopuszcza w miejsce pierwotnych parametrów w części 1 Prowadnicę do trudnych intubacji typu Bougie, sterylna, jednorazowa z tępym zakrzywionym końcem, z otworem wentylacyjnym na całej długości, dodatkowo dwa porty boczne. Widoczna w rtg, z oznaczeniem centymetrowym, Rozmiar 14Fr, śr. wewn. 3mm, długość 70cm, Adapter rapi-fit ze złączem 15mm do podłączenia tlenu, kompatybilny z Bougie 14 Fr.</t>
    </r>
  </si>
  <si>
    <r>
      <t xml:space="preserve">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 </t>
    </r>
    <r>
      <rPr>
        <sz val="11"/>
        <color indexed="10"/>
        <rFont val="Times New Roman"/>
        <family val="1"/>
      </rPr>
      <t>Zamawiający dopuszcza sondę posiadającą nie mniej niż 3 cieniodajne linie kontrastujące w promieniach RTG, które ułatwią prawidłowy odczyt położenia zgłębnika na zdjęciu RTG</t>
    </r>
  </si>
  <si>
    <r>
      <t xml:space="preserve">Przenośny, jałowy, apirogenny system infuzyjny wykorzystujący zbiornik elastomerowy z poliizoprenu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System infuzyjny sprawdzony pod względem stabilności ze stosowanymi cytostatykami (np. 5-FU). Urządzenie pakowane pojedynczo, dla każdego pacjenta futerał. System infuzyjny sklasyfikowany jako wyrób medyczny klasy II b - 1 szt; obj. nominalna 240 ml, a max. 300 ml; nominalna prędkość przepływu 5 ml/h, nominalny czas pracy 48h </t>
    </r>
    <r>
      <rPr>
        <strike/>
        <sz val="11"/>
        <color indexed="30"/>
        <rFont val="Times New Roman"/>
        <family val="1"/>
      </rPr>
      <t>Zamawiający dopuszcza przenośny system infuzyjny, wykorzystujący zbiornik elastomerowy oraz ogranicznik przepływu. Urządzenie wyposażone jest w filtr cząstek stałych i powietrza przez, który podawana jest zawartość. Pompa pracuje w systemie zamkniętym, tj. nie dopuszcza do wymiany nieprzefiltrowanego powietrza z otoczeniem.
Dren łączący długość min. 125 cm z klamrą i zatyczką z filtrem hydrofobowym.
Urządzenie pakowane pojedynczo, jałowe. W torze przepływu w kontakcie z podawanym lekiem nie zawiera DEHP. Zbiornik z elastomeru silikonowego umieszczony w obudowie PC w kształcie płaskiego dysku, wygodnego do przenoszenia i układania na powierzchni w trakcie napełniania. Obudowa zapewnia możliwość wizualnej kontroli postępu wlewu oraz ochronę zbiornika elastomerowego. Centralnie umieszczony port wyposażony w: przykręcaną pokrywę z wygodnym uchwytem, zawór uniemożliwiający cofanie się/wyciek płynu po odłączeniu strzykawki. Nominalny czas infuzji: 5 ml/godz. Nominalna objętość: 275 ml, objętość minimalna: 215 ml i objętość maksymalna 335 ml. Obudowa i dren bursztynowe dla ochrony leków przez promieniowaniem UV.</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</si>
</sst>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6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b/>
      <u val="single"/>
      <sz val="11"/>
      <color indexed="8"/>
      <name val="Times New Roman"/>
      <family val="1"/>
    </font>
    <font>
      <i/>
      <sz val="11"/>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b/>
      <sz val="11"/>
      <name val="Calibri"/>
      <family val="2"/>
    </font>
    <font>
      <sz val="11"/>
      <name val="Calibri"/>
      <family val="2"/>
    </font>
    <font>
      <sz val="10"/>
      <color indexed="8"/>
      <name val="Arial CE"/>
      <family val="0"/>
    </font>
    <font>
      <strike/>
      <sz val="11"/>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rgb="FF000000"/>
      <name val="Times New Roman"/>
      <family val="1"/>
    </font>
    <font>
      <sz val="11"/>
      <color theme="1"/>
      <name val="Times New Roman"/>
      <family val="1"/>
    </font>
    <font>
      <sz val="11"/>
      <color rgb="FFFF0000"/>
      <name val="Times New Roman"/>
      <family val="1"/>
    </font>
    <font>
      <b/>
      <sz val="11"/>
      <color rgb="FF000000"/>
      <name val="Times New Roman"/>
      <family val="1"/>
    </font>
    <font>
      <sz val="10"/>
      <color theme="1"/>
      <name val="Arial CE"/>
      <family val="0"/>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86" fontId="0" fillId="0" borderId="0" applyFill="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3"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8"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8"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8" fillId="0" borderId="0">
      <alignment/>
      <protection/>
    </xf>
    <xf numFmtId="0" fontId="3"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0" fillId="0" borderId="0">
      <alignment/>
      <protection/>
    </xf>
    <xf numFmtId="0" fontId="10" fillId="0" borderId="0">
      <alignment/>
      <protection/>
    </xf>
    <xf numFmtId="0" fontId="38" fillId="0" borderId="0">
      <alignment/>
      <protection/>
    </xf>
    <xf numFmtId="0" fontId="3"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2" fillId="0" borderId="0">
      <alignment/>
      <protection/>
    </xf>
    <xf numFmtId="0" fontId="3" fillId="0" borderId="0">
      <alignment/>
      <protection/>
    </xf>
    <xf numFmtId="0" fontId="38" fillId="0" borderId="0">
      <alignment/>
      <protection/>
    </xf>
    <xf numFmtId="0" fontId="3" fillId="0" borderId="0">
      <alignment/>
      <protection/>
    </xf>
    <xf numFmtId="0" fontId="0" fillId="0" borderId="0">
      <alignment/>
      <protection/>
    </xf>
    <xf numFmtId="0" fontId="6" fillId="0" borderId="0">
      <alignment/>
      <protection/>
    </xf>
    <xf numFmtId="0" fontId="52" fillId="0" borderId="0">
      <alignment/>
      <protection/>
    </xf>
    <xf numFmtId="0" fontId="38" fillId="0" borderId="0">
      <alignment/>
      <protection/>
    </xf>
    <xf numFmtId="0" fontId="38"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4" fillId="0" borderId="8" applyNumberFormat="0" applyFill="0" applyAlignment="0" applyProtection="0"/>
    <xf numFmtId="187" fontId="6"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8" fillId="32" borderId="0" applyNumberFormat="0" applyBorder="0" applyAlignment="0" applyProtection="0"/>
  </cellStyleXfs>
  <cellXfs count="9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center" wrapText="1"/>
    </xf>
    <xf numFmtId="3" fontId="59" fillId="0" borderId="10" xfId="0" applyNumberFormat="1" applyFont="1" applyFill="1" applyBorder="1" applyAlignment="1">
      <alignment horizontal="center" vertical="center" wrapText="1"/>
    </xf>
    <xf numFmtId="0" fontId="60" fillId="0" borderId="10" xfId="0" applyFont="1" applyBorder="1" applyAlignment="1">
      <alignment horizontal="left" vertical="center" wrapText="1"/>
    </xf>
    <xf numFmtId="49" fontId="4" fillId="0" borderId="10" xfId="0" applyNumberFormat="1"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wrapText="1"/>
    </xf>
    <xf numFmtId="0" fontId="62" fillId="0" borderId="0" xfId="0" applyFont="1" applyFill="1" applyAlignment="1" applyProtection="1">
      <alignment horizontal="left" vertical="top" wrapText="1"/>
      <protection locked="0"/>
    </xf>
    <xf numFmtId="0" fontId="61" fillId="34"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locked="0"/>
    </xf>
    <xf numFmtId="0" fontId="4" fillId="0" borderId="10" xfId="0" applyFont="1" applyBorder="1" applyAlignment="1">
      <alignment vertical="center" wrapText="1"/>
    </xf>
    <xf numFmtId="3" fontId="34" fillId="0" borderId="10" xfId="0" applyNumberFormat="1" applyFont="1" applyFill="1" applyBorder="1" applyAlignment="1">
      <alignment horizontal="center" vertical="center" wrapText="1"/>
    </xf>
    <xf numFmtId="0" fontId="35" fillId="0" borderId="10" xfId="0" applyFont="1" applyFill="1" applyBorder="1" applyAlignment="1" applyProtection="1">
      <alignment horizontal="center" vertical="center" wrapText="1"/>
      <protection locked="0"/>
    </xf>
    <xf numFmtId="0" fontId="4" fillId="0" borderId="10" xfId="116"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61" fillId="0" borderId="10" xfId="0" applyFont="1" applyBorder="1" applyAlignment="1">
      <alignment horizontal="left" vertical="center" wrapText="1"/>
    </xf>
    <xf numFmtId="0" fontId="63"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top" wrapText="1"/>
      <protection locked="0"/>
    </xf>
    <xf numFmtId="3" fontId="61" fillId="0" borderId="0" xfId="0" applyNumberFormat="1" applyFont="1" applyFill="1" applyBorder="1" applyAlignment="1" applyProtection="1">
      <alignment horizontal="right" vertical="top" wrapText="1"/>
      <protection locked="0"/>
    </xf>
    <xf numFmtId="0" fontId="59" fillId="0" borderId="0" xfId="0" applyFont="1" applyFill="1" applyBorder="1" applyAlignment="1" applyProtection="1">
      <alignment horizontal="center" vertical="top"/>
      <protection locked="0"/>
    </xf>
    <xf numFmtId="3" fontId="61" fillId="0" borderId="0" xfId="0" applyNumberFormat="1" applyFont="1" applyFill="1" applyBorder="1" applyAlignment="1" applyProtection="1">
      <alignment horizontal="left" vertical="top" wrapText="1"/>
      <protection locked="0"/>
    </xf>
    <xf numFmtId="0" fontId="61" fillId="0" borderId="1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left" vertical="top" wrapText="1"/>
      <protection locked="0"/>
    </xf>
    <xf numFmtId="3" fontId="61" fillId="0" borderId="0" xfId="0" applyNumberFormat="1" applyFont="1" applyFill="1" applyAlignment="1" applyProtection="1">
      <alignment horizontal="left" vertical="top" wrapText="1"/>
      <protection locked="0"/>
    </xf>
    <xf numFmtId="0" fontId="61" fillId="0" borderId="0" xfId="0"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44" fontId="61" fillId="0" borderId="0" xfId="131" applyNumberFormat="1" applyFont="1" applyFill="1" applyBorder="1" applyAlignment="1" applyProtection="1">
      <alignment horizontal="left" vertical="top" wrapText="1"/>
      <protection locked="0"/>
    </xf>
    <xf numFmtId="44" fontId="61" fillId="0" borderId="0" xfId="0" applyNumberFormat="1" applyFont="1" applyFill="1" applyBorder="1" applyAlignment="1" applyProtection="1">
      <alignment horizontal="right" vertical="top" wrapText="1"/>
      <protection locked="0"/>
    </xf>
    <xf numFmtId="0" fontId="61" fillId="0" borderId="0" xfId="0" applyFont="1" applyFill="1" applyBorder="1" applyAlignment="1" applyProtection="1">
      <alignment horizontal="left" vertical="top"/>
      <protection locked="0"/>
    </xf>
    <xf numFmtId="0" fontId="61" fillId="0" borderId="0" xfId="0" applyFont="1" applyFill="1" applyBorder="1" applyAlignment="1" applyProtection="1">
      <alignment horizontal="left" vertical="center" wrapText="1"/>
      <protection locked="0"/>
    </xf>
    <xf numFmtId="0" fontId="59" fillId="0" borderId="0" xfId="0" applyFont="1" applyFill="1" applyAlignment="1" applyProtection="1">
      <alignment horizontal="left" vertical="center" wrapText="1"/>
      <protection locked="0"/>
    </xf>
    <xf numFmtId="49" fontId="61" fillId="0" borderId="0" xfId="0" applyNumberFormat="1" applyFont="1" applyFill="1" applyBorder="1" applyAlignment="1" applyProtection="1">
      <alignment horizontal="left" vertical="top" wrapText="1"/>
      <protection locked="0"/>
    </xf>
    <xf numFmtId="49" fontId="61" fillId="0" borderId="0" xfId="0" applyNumberFormat="1" applyFont="1" applyFill="1" applyAlignment="1" applyProtection="1">
      <alignment horizontal="left" vertical="top" wrapText="1"/>
      <protection locked="0"/>
    </xf>
    <xf numFmtId="49" fontId="61" fillId="0" borderId="10" xfId="0" applyNumberFormat="1" applyFont="1" applyFill="1" applyBorder="1" applyAlignment="1" applyProtection="1">
      <alignment horizontal="left" vertical="top" wrapText="1"/>
      <protection locked="0"/>
    </xf>
    <xf numFmtId="49" fontId="61" fillId="0" borderId="11" xfId="0" applyNumberFormat="1" applyFont="1" applyFill="1" applyBorder="1" applyAlignment="1" applyProtection="1">
      <alignment horizontal="left" vertical="top" wrapText="1"/>
      <protection locked="0"/>
    </xf>
    <xf numFmtId="3" fontId="61" fillId="0" borderId="10" xfId="0" applyNumberFormat="1" applyFont="1" applyFill="1" applyBorder="1" applyAlignment="1" applyProtection="1">
      <alignment horizontal="right" vertical="top" wrapText="1"/>
      <protection locked="0"/>
    </xf>
    <xf numFmtId="49" fontId="59" fillId="0" borderId="10" xfId="0" applyNumberFormat="1"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right" vertical="top" wrapText="1"/>
      <protection locked="0"/>
    </xf>
    <xf numFmtId="0" fontId="61" fillId="0" borderId="0" xfId="0" applyFont="1" applyFill="1" applyBorder="1" applyAlignment="1" applyProtection="1">
      <alignment horizontal="justify" vertical="top" wrapText="1"/>
      <protection locked="0"/>
    </xf>
    <xf numFmtId="0" fontId="61" fillId="0" borderId="0" xfId="0" applyFont="1" applyFill="1" applyAlignment="1" applyProtection="1">
      <alignment horizontal="justify" vertical="top" wrapText="1"/>
      <protection locked="0"/>
    </xf>
    <xf numFmtId="0" fontId="61" fillId="34" borderId="0" xfId="0" applyFont="1" applyFill="1" applyBorder="1" applyAlignment="1" applyProtection="1">
      <alignment horizontal="justify" vertical="top" wrapText="1"/>
      <protection locked="0"/>
    </xf>
    <xf numFmtId="0" fontId="61" fillId="0" borderId="10" xfId="0" applyFont="1" applyFill="1" applyBorder="1" applyAlignment="1" applyProtection="1">
      <alignment horizontal="left" vertical="top" wrapText="1"/>
      <protection locked="0"/>
    </xf>
    <xf numFmtId="49" fontId="59" fillId="0" borderId="11" xfId="0" applyNumberFormat="1" applyFont="1" applyFill="1" applyBorder="1" applyAlignment="1" applyProtection="1">
      <alignment horizontal="left" vertical="top" wrapText="1"/>
      <protection locked="0"/>
    </xf>
    <xf numFmtId="49" fontId="59" fillId="0" borderId="12" xfId="0" applyNumberFormat="1" applyFont="1" applyFill="1" applyBorder="1" applyAlignment="1" applyProtection="1">
      <alignment horizontal="left" vertical="top" wrapText="1"/>
      <protection locked="0"/>
    </xf>
    <xf numFmtId="49" fontId="61" fillId="0" borderId="11" xfId="0" applyNumberFormat="1" applyFont="1" applyFill="1" applyBorder="1" applyAlignment="1" applyProtection="1">
      <alignment horizontal="left" vertical="top" wrapText="1"/>
      <protection locked="0"/>
    </xf>
    <xf numFmtId="49" fontId="61" fillId="0" borderId="13" xfId="0" applyNumberFormat="1" applyFont="1" applyFill="1" applyBorder="1" applyAlignment="1" applyProtection="1">
      <alignment horizontal="left" vertical="top" wrapText="1"/>
      <protection locked="0"/>
    </xf>
    <xf numFmtId="49" fontId="61" fillId="0" borderId="12" xfId="0" applyNumberFormat="1" applyFont="1" applyFill="1" applyBorder="1" applyAlignment="1" applyProtection="1">
      <alignment horizontal="left" vertical="top" wrapText="1"/>
      <protection locked="0"/>
    </xf>
    <xf numFmtId="0" fontId="61" fillId="0" borderId="0" xfId="0" applyFont="1" applyFill="1" applyBorder="1" applyAlignment="1" applyProtection="1">
      <alignment horizontal="justify" vertical="top" wrapText="1"/>
      <protection locked="0"/>
    </xf>
    <xf numFmtId="0" fontId="61" fillId="0" borderId="0" xfId="0" applyFont="1" applyFill="1" applyAlignment="1" applyProtection="1">
      <alignment horizontal="justify" vertical="top" wrapText="1"/>
      <protection locked="0"/>
    </xf>
    <xf numFmtId="0" fontId="59" fillId="0" borderId="11" xfId="0" applyFont="1" applyFill="1" applyBorder="1" applyAlignment="1" applyProtection="1">
      <alignment horizontal="left" vertical="top" wrapText="1"/>
      <protection locked="0"/>
    </xf>
    <xf numFmtId="0" fontId="59" fillId="0" borderId="12"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0" fontId="61" fillId="0" borderId="0" xfId="0"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9" fillId="0" borderId="11" xfId="0" applyFont="1" applyFill="1" applyBorder="1" applyAlignment="1" applyProtection="1">
      <alignment horizontal="center" vertical="top" wrapText="1"/>
      <protection locked="0"/>
    </xf>
    <xf numFmtId="0" fontId="59" fillId="0" borderId="12" xfId="0" applyFont="1" applyFill="1" applyBorder="1" applyAlignment="1" applyProtection="1">
      <alignment horizontal="center" vertical="top" wrapText="1"/>
      <protection locked="0"/>
    </xf>
    <xf numFmtId="0" fontId="64" fillId="0" borderId="0" xfId="0" applyFont="1" applyAlignment="1">
      <alignment horizontal="justify" vertical="top" wrapText="1"/>
    </xf>
    <xf numFmtId="3" fontId="59" fillId="0" borderId="10" xfId="0" applyNumberFormat="1" applyFont="1" applyFill="1" applyBorder="1" applyAlignment="1" applyProtection="1">
      <alignment horizontal="center" vertical="top" wrapText="1"/>
      <protection locked="0"/>
    </xf>
    <xf numFmtId="44" fontId="61" fillId="0" borderId="10" xfId="0" applyNumberFormat="1" applyFont="1" applyFill="1" applyBorder="1" applyAlignment="1" applyProtection="1">
      <alignment horizontal="center" vertical="top" wrapText="1"/>
      <protection locked="0"/>
    </xf>
    <xf numFmtId="0" fontId="61" fillId="0" borderId="0" xfId="0" applyNumberFormat="1" applyFont="1" applyFill="1" applyBorder="1" applyAlignment="1" applyProtection="1">
      <alignment horizontal="left" vertical="top" wrapText="1"/>
      <protection locked="0"/>
    </xf>
    <xf numFmtId="0" fontId="61" fillId="0" borderId="0" xfId="0" applyFont="1" applyFill="1" applyAlignment="1" applyProtection="1">
      <alignment vertical="top" wrapText="1"/>
      <protection locked="0"/>
    </xf>
    <xf numFmtId="0" fontId="65" fillId="0" borderId="0" xfId="0" applyFont="1" applyFill="1" applyBorder="1" applyAlignment="1" applyProtection="1">
      <alignment horizontal="justify" vertical="top" wrapText="1"/>
      <protection locked="0"/>
    </xf>
    <xf numFmtId="0" fontId="61" fillId="0" borderId="0" xfId="0" applyFont="1" applyFill="1" applyBorder="1" applyAlignment="1" applyProtection="1">
      <alignment horizontal="justify" vertical="justify" wrapText="1"/>
      <protection locked="0"/>
    </xf>
    <xf numFmtId="0" fontId="61" fillId="0" borderId="0" xfId="0" applyFont="1" applyFill="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0" fontId="5" fillId="0" borderId="0" xfId="0" applyFont="1" applyFill="1" applyAlignment="1" applyProtection="1">
      <alignment horizontal="center"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98" zoomScaleNormal="98" zoomScaleSheetLayoutView="85" zoomScalePageLayoutView="115" workbookViewId="0" topLeftCell="A1">
      <selection activeCell="D5" sqref="D5"/>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43"/>
      <c r="B1" s="43"/>
      <c r="C1" s="43"/>
      <c r="D1" s="43"/>
      <c r="E1" s="44" t="s">
        <v>36</v>
      </c>
    </row>
    <row r="2" spans="1:5" ht="15">
      <c r="A2" s="43"/>
      <c r="B2" s="43"/>
      <c r="C2" s="45"/>
      <c r="D2" s="45" t="s">
        <v>35</v>
      </c>
      <c r="E2" s="45"/>
    </row>
    <row r="3" spans="1:5" ht="15">
      <c r="A3" s="43"/>
      <c r="B3" s="43"/>
      <c r="C3" s="43"/>
      <c r="D3" s="43"/>
      <c r="E3" s="46"/>
    </row>
    <row r="4" spans="1:5" ht="15">
      <c r="A4" s="43"/>
      <c r="B4" s="43"/>
      <c r="C4" s="43" t="s">
        <v>26</v>
      </c>
      <c r="D4" s="43" t="s">
        <v>68</v>
      </c>
      <c r="E4" s="46"/>
    </row>
    <row r="5" spans="1:5" ht="15">
      <c r="A5" s="43"/>
      <c r="B5" s="43"/>
      <c r="C5" s="43"/>
      <c r="D5" s="43"/>
      <c r="E5" s="46"/>
    </row>
    <row r="6" spans="1:5" ht="33" customHeight="1">
      <c r="A6" s="43"/>
      <c r="B6" s="43"/>
      <c r="C6" s="43" t="s">
        <v>25</v>
      </c>
      <c r="D6" s="74" t="s">
        <v>69</v>
      </c>
      <c r="E6" s="74"/>
    </row>
    <row r="7" spans="1:5" ht="15">
      <c r="A7" s="43"/>
      <c r="B7" s="43"/>
      <c r="C7" s="43"/>
      <c r="D7" s="43"/>
      <c r="E7" s="46"/>
    </row>
    <row r="8" spans="1:5" ht="15">
      <c r="A8" s="43"/>
      <c r="B8" s="43"/>
      <c r="C8" s="47" t="s">
        <v>22</v>
      </c>
      <c r="D8" s="80"/>
      <c r="E8" s="68"/>
    </row>
    <row r="9" spans="1:5" ht="15">
      <c r="A9" s="43"/>
      <c r="B9" s="43"/>
      <c r="C9" s="47" t="s">
        <v>27</v>
      </c>
      <c r="D9" s="81"/>
      <c r="E9" s="82"/>
    </row>
    <row r="10" spans="1:5" ht="15">
      <c r="A10" s="43"/>
      <c r="B10" s="43"/>
      <c r="C10" s="47" t="s">
        <v>21</v>
      </c>
      <c r="D10" s="76"/>
      <c r="E10" s="77"/>
    </row>
    <row r="11" spans="1:5" ht="15">
      <c r="A11" s="43"/>
      <c r="B11" s="43"/>
      <c r="C11" s="47" t="s">
        <v>29</v>
      </c>
      <c r="D11" s="76"/>
      <c r="E11" s="77"/>
    </row>
    <row r="12" spans="1:5" ht="15">
      <c r="A12" s="43"/>
      <c r="B12" s="43"/>
      <c r="C12" s="47" t="s">
        <v>30</v>
      </c>
      <c r="D12" s="76"/>
      <c r="E12" s="77"/>
    </row>
    <row r="13" spans="1:5" ht="15">
      <c r="A13" s="43"/>
      <c r="B13" s="43"/>
      <c r="C13" s="47" t="s">
        <v>31</v>
      </c>
      <c r="D13" s="76"/>
      <c r="E13" s="77"/>
    </row>
    <row r="14" spans="1:5" ht="15">
      <c r="A14" s="43"/>
      <c r="B14" s="43"/>
      <c r="C14" s="47" t="s">
        <v>32</v>
      </c>
      <c r="D14" s="76"/>
      <c r="E14" s="77"/>
    </row>
    <row r="15" spans="1:5" ht="15">
      <c r="A15" s="43"/>
      <c r="B15" s="43"/>
      <c r="C15" s="47" t="s">
        <v>33</v>
      </c>
      <c r="D15" s="76"/>
      <c r="E15" s="77"/>
    </row>
    <row r="16" spans="1:5" ht="15">
      <c r="A16" s="43"/>
      <c r="B16" s="43"/>
      <c r="C16" s="47" t="s">
        <v>34</v>
      </c>
      <c r="D16" s="76"/>
      <c r="E16" s="77"/>
    </row>
    <row r="17" spans="1:5" ht="10.5" customHeight="1">
      <c r="A17" s="43"/>
      <c r="B17" s="43"/>
      <c r="C17" s="43"/>
      <c r="D17" s="48"/>
      <c r="E17" s="49"/>
    </row>
    <row r="18" spans="1:5" ht="15">
      <c r="A18" s="43"/>
      <c r="B18" s="43" t="s">
        <v>1</v>
      </c>
      <c r="C18" s="78" t="s">
        <v>28</v>
      </c>
      <c r="D18" s="79"/>
      <c r="E18" s="50"/>
    </row>
    <row r="19" spans="1:5" ht="8.25" customHeight="1">
      <c r="A19" s="43"/>
      <c r="B19" s="43"/>
      <c r="C19" s="43"/>
      <c r="D19" s="51"/>
      <c r="E19" s="50"/>
    </row>
    <row r="20" spans="1:5" ht="21" customHeight="1">
      <c r="A20" s="43"/>
      <c r="B20" s="52" t="s">
        <v>52</v>
      </c>
      <c r="C20" s="84" t="s">
        <v>0</v>
      </c>
      <c r="D20" s="84"/>
      <c r="E20" s="84"/>
    </row>
    <row r="21" spans="1:5" ht="15">
      <c r="A21" s="43"/>
      <c r="B21" s="47">
        <v>1</v>
      </c>
      <c r="C21" s="85">
        <f>'część 1'!B3</f>
        <v>0</v>
      </c>
      <c r="D21" s="85"/>
      <c r="E21" s="85"/>
    </row>
    <row r="22" spans="1:5" ht="15">
      <c r="A22" s="43"/>
      <c r="B22" s="47">
        <v>2</v>
      </c>
      <c r="C22" s="85">
        <f>'część 2'!B3</f>
        <v>0</v>
      </c>
      <c r="D22" s="85"/>
      <c r="E22" s="85"/>
    </row>
    <row r="23" spans="1:5" ht="15">
      <c r="A23" s="43"/>
      <c r="B23" s="47">
        <v>3</v>
      </c>
      <c r="C23" s="85">
        <f>'część 3'!B3</f>
        <v>0</v>
      </c>
      <c r="D23" s="85"/>
      <c r="E23" s="85"/>
    </row>
    <row r="24" spans="1:5" ht="15">
      <c r="A24" s="43"/>
      <c r="B24" s="47">
        <v>4</v>
      </c>
      <c r="C24" s="85">
        <f>'część 4'!B3</f>
        <v>0</v>
      </c>
      <c r="D24" s="85"/>
      <c r="E24" s="85"/>
    </row>
    <row r="25" spans="1:5" ht="15">
      <c r="A25" s="43"/>
      <c r="B25" s="47">
        <v>5</v>
      </c>
      <c r="C25" s="85">
        <f>'część 5'!B3</f>
        <v>0</v>
      </c>
      <c r="D25" s="85"/>
      <c r="E25" s="85"/>
    </row>
    <row r="26" spans="1:5" ht="15">
      <c r="A26" s="43"/>
      <c r="B26" s="47">
        <v>6</v>
      </c>
      <c r="C26" s="85">
        <f>'część 6'!B3</f>
        <v>0</v>
      </c>
      <c r="D26" s="85"/>
      <c r="E26" s="85"/>
    </row>
    <row r="27" spans="1:5" ht="15">
      <c r="A27" s="43"/>
      <c r="B27" s="47">
        <v>7</v>
      </c>
      <c r="C27" s="85">
        <f>'część 7'!B3</f>
        <v>0</v>
      </c>
      <c r="D27" s="85"/>
      <c r="E27" s="85"/>
    </row>
    <row r="28" spans="1:5" ht="15">
      <c r="A28" s="43"/>
      <c r="B28" s="47">
        <v>8</v>
      </c>
      <c r="C28" s="85">
        <f>'część 8'!B3</f>
        <v>0</v>
      </c>
      <c r="D28" s="85"/>
      <c r="E28" s="85"/>
    </row>
    <row r="29" spans="1:5" ht="15">
      <c r="A29" s="43"/>
      <c r="B29" s="47">
        <v>9</v>
      </c>
      <c r="C29" s="85">
        <f>'część 9'!B3</f>
        <v>0</v>
      </c>
      <c r="D29" s="85"/>
      <c r="E29" s="85"/>
    </row>
    <row r="30" spans="1:5" ht="15">
      <c r="A30" s="43"/>
      <c r="B30" s="47">
        <v>10</v>
      </c>
      <c r="C30" s="85">
        <f>'część 10'!B3</f>
        <v>0</v>
      </c>
      <c r="D30" s="85"/>
      <c r="E30" s="85"/>
    </row>
    <row r="31" spans="1:5" ht="15">
      <c r="A31" s="43"/>
      <c r="B31" s="47">
        <v>11</v>
      </c>
      <c r="C31" s="85">
        <f>'część 11'!B3</f>
        <v>0</v>
      </c>
      <c r="D31" s="85"/>
      <c r="E31" s="85"/>
    </row>
    <row r="32" spans="1:5" ht="15">
      <c r="A32" s="43"/>
      <c r="B32" s="47">
        <v>12</v>
      </c>
      <c r="C32" s="85">
        <f>'część 12'!B3</f>
        <v>0</v>
      </c>
      <c r="D32" s="85"/>
      <c r="E32" s="85"/>
    </row>
    <row r="33" spans="1:5" ht="15">
      <c r="A33" s="43"/>
      <c r="B33" s="43"/>
      <c r="C33" s="43"/>
      <c r="D33" s="53"/>
      <c r="E33" s="54"/>
    </row>
    <row r="34" spans="1:5" ht="81" customHeight="1">
      <c r="A34" s="43"/>
      <c r="B34" s="43"/>
      <c r="C34" s="74" t="s">
        <v>103</v>
      </c>
      <c r="D34" s="83"/>
      <c r="E34" s="83"/>
    </row>
    <row r="35" spans="1:5" ht="21" customHeight="1">
      <c r="A35" s="43"/>
      <c r="B35" s="43" t="s">
        <v>2</v>
      </c>
      <c r="C35" s="79" t="s">
        <v>24</v>
      </c>
      <c r="D35" s="78"/>
      <c r="E35" s="87"/>
    </row>
    <row r="36" spans="1:5" ht="63.75" customHeight="1">
      <c r="A36" s="43"/>
      <c r="B36" s="43" t="s">
        <v>3</v>
      </c>
      <c r="C36" s="86" t="s">
        <v>70</v>
      </c>
      <c r="D36" s="86"/>
      <c r="E36" s="86"/>
    </row>
    <row r="37" spans="1:5" s="12" customFormat="1" ht="64.5" customHeight="1">
      <c r="A37" s="55"/>
      <c r="B37" s="55" t="s">
        <v>4</v>
      </c>
      <c r="C37" s="67" t="s">
        <v>71</v>
      </c>
      <c r="D37" s="67"/>
      <c r="E37" s="67"/>
    </row>
    <row r="38" spans="1:5" ht="33" customHeight="1">
      <c r="A38" s="43"/>
      <c r="B38" s="55" t="s">
        <v>18</v>
      </c>
      <c r="C38" s="74" t="s">
        <v>16</v>
      </c>
      <c r="D38" s="75"/>
      <c r="E38" s="75"/>
    </row>
    <row r="39" spans="1:5" ht="18" customHeight="1">
      <c r="A39" s="43"/>
      <c r="B39" s="55" t="s">
        <v>23</v>
      </c>
      <c r="C39" s="89" t="s">
        <v>19</v>
      </c>
      <c r="D39" s="90"/>
      <c r="E39" s="90"/>
    </row>
    <row r="40" spans="1:5" ht="35.25" customHeight="1">
      <c r="A40" s="43"/>
      <c r="B40" s="55" t="s">
        <v>5</v>
      </c>
      <c r="C40" s="74" t="s">
        <v>20</v>
      </c>
      <c r="D40" s="75"/>
      <c r="E40" s="75"/>
    </row>
    <row r="41" spans="1:5" ht="33.75" customHeight="1">
      <c r="A41" s="43"/>
      <c r="B41" s="55" t="s">
        <v>6</v>
      </c>
      <c r="C41" s="74" t="s">
        <v>40</v>
      </c>
      <c r="D41" s="74"/>
      <c r="E41" s="74"/>
    </row>
    <row r="42" spans="1:5" ht="33.75" customHeight="1">
      <c r="A42" s="43"/>
      <c r="B42" s="43"/>
      <c r="C42" s="74" t="s">
        <v>38</v>
      </c>
      <c r="D42" s="74"/>
      <c r="E42" s="74"/>
    </row>
    <row r="43" spans="1:5" ht="30" customHeight="1">
      <c r="A43" s="43"/>
      <c r="B43" s="43"/>
      <c r="C43" s="88" t="s">
        <v>39</v>
      </c>
      <c r="D43" s="88"/>
      <c r="E43" s="88"/>
    </row>
    <row r="44" spans="1:5" ht="21.75" customHeight="1">
      <c r="A44" s="43"/>
      <c r="B44" s="56" t="s">
        <v>13</v>
      </c>
      <c r="C44" s="57" t="s">
        <v>7</v>
      </c>
      <c r="D44" s="51"/>
      <c r="E44" s="43"/>
    </row>
    <row r="45" spans="1:5" ht="18" customHeight="1">
      <c r="A45" s="43"/>
      <c r="B45" s="58"/>
      <c r="C45" s="71" t="s">
        <v>14</v>
      </c>
      <c r="D45" s="72"/>
      <c r="E45" s="73"/>
    </row>
    <row r="46" spans="1:5" ht="18" customHeight="1">
      <c r="A46" s="43"/>
      <c r="B46" s="43"/>
      <c r="C46" s="71" t="s">
        <v>8</v>
      </c>
      <c r="D46" s="73"/>
      <c r="E46" s="47"/>
    </row>
    <row r="47" spans="1:5" ht="18" customHeight="1">
      <c r="A47" s="43"/>
      <c r="B47" s="43"/>
      <c r="C47" s="69"/>
      <c r="D47" s="70"/>
      <c r="E47" s="47"/>
    </row>
    <row r="48" spans="1:5" ht="18" customHeight="1">
      <c r="A48" s="43"/>
      <c r="B48" s="43"/>
      <c r="C48" s="69"/>
      <c r="D48" s="70"/>
      <c r="E48" s="47"/>
    </row>
    <row r="49" spans="1:5" ht="18" customHeight="1">
      <c r="A49" s="43"/>
      <c r="B49" s="43"/>
      <c r="C49" s="69"/>
      <c r="D49" s="70"/>
      <c r="E49" s="47"/>
    </row>
    <row r="50" spans="1:5" ht="18" customHeight="1">
      <c r="A50" s="43"/>
      <c r="B50" s="43"/>
      <c r="C50" s="59" t="s">
        <v>10</v>
      </c>
      <c r="D50" s="59"/>
      <c r="E50" s="44"/>
    </row>
    <row r="51" spans="1:5" ht="18" customHeight="1">
      <c r="A51" s="43"/>
      <c r="B51" s="43"/>
      <c r="C51" s="71" t="s">
        <v>15</v>
      </c>
      <c r="D51" s="72"/>
      <c r="E51" s="73"/>
    </row>
    <row r="52" spans="1:5" ht="18" customHeight="1">
      <c r="A52" s="43"/>
      <c r="B52" s="43"/>
      <c r="C52" s="60" t="s">
        <v>8</v>
      </c>
      <c r="D52" s="61" t="s">
        <v>9</v>
      </c>
      <c r="E52" s="62" t="s">
        <v>11</v>
      </c>
    </row>
    <row r="53" spans="1:5" ht="18" customHeight="1">
      <c r="A53" s="43"/>
      <c r="B53" s="43"/>
      <c r="C53" s="63"/>
      <c r="D53" s="61"/>
      <c r="E53" s="64"/>
    </row>
    <row r="54" spans="1:5" ht="18" customHeight="1">
      <c r="A54" s="43"/>
      <c r="B54" s="43"/>
      <c r="C54" s="63"/>
      <c r="D54" s="61"/>
      <c r="E54" s="64"/>
    </row>
    <row r="55" spans="1:5" ht="18" customHeight="1">
      <c r="A55" s="43"/>
      <c r="B55" s="43"/>
      <c r="C55" s="59"/>
      <c r="D55" s="59"/>
      <c r="E55" s="44"/>
    </row>
    <row r="56" spans="1:5" ht="18" customHeight="1">
      <c r="A56" s="43"/>
      <c r="B56" s="43"/>
      <c r="C56" s="71" t="s">
        <v>17</v>
      </c>
      <c r="D56" s="72"/>
      <c r="E56" s="73"/>
    </row>
    <row r="57" spans="1:5" ht="18" customHeight="1">
      <c r="A57" s="43"/>
      <c r="B57" s="43"/>
      <c r="C57" s="71" t="s">
        <v>12</v>
      </c>
      <c r="D57" s="73"/>
      <c r="E57" s="47"/>
    </row>
    <row r="58" spans="1:5" ht="18" customHeight="1">
      <c r="A58" s="43"/>
      <c r="B58" s="43"/>
      <c r="C58" s="68"/>
      <c r="D58" s="68"/>
      <c r="E58" s="47"/>
    </row>
    <row r="59" spans="1:5" ht="34.5" customHeight="1">
      <c r="A59" s="43"/>
      <c r="B59" s="43"/>
      <c r="C59" s="65"/>
      <c r="D59" s="66"/>
      <c r="E59" s="66"/>
    </row>
  </sheetData>
  <sheetProtection/>
  <mergeCells count="43">
    <mergeCell ref="C31:E31"/>
    <mergeCell ref="C32:E32"/>
    <mergeCell ref="C23:E23"/>
    <mergeCell ref="C24:E24"/>
    <mergeCell ref="C25:E25"/>
    <mergeCell ref="C26:E26"/>
    <mergeCell ref="C27:E27"/>
    <mergeCell ref="C28:E28"/>
    <mergeCell ref="C43:E43"/>
    <mergeCell ref="C46:D46"/>
    <mergeCell ref="C40:E40"/>
    <mergeCell ref="C39:E39"/>
    <mergeCell ref="C42:E42"/>
    <mergeCell ref="C41:E41"/>
    <mergeCell ref="C34:E34"/>
    <mergeCell ref="D16:E16"/>
    <mergeCell ref="D15:E15"/>
    <mergeCell ref="C20:E20"/>
    <mergeCell ref="C21:E21"/>
    <mergeCell ref="C36:E36"/>
    <mergeCell ref="C22:E22"/>
    <mergeCell ref="C29:E29"/>
    <mergeCell ref="C30:E30"/>
    <mergeCell ref="C35:E35"/>
    <mergeCell ref="D6:E6"/>
    <mergeCell ref="D13:E13"/>
    <mergeCell ref="C18:D18"/>
    <mergeCell ref="D11:E11"/>
    <mergeCell ref="D14:E14"/>
    <mergeCell ref="D8:E8"/>
    <mergeCell ref="D9:E9"/>
    <mergeCell ref="D10:E10"/>
    <mergeCell ref="D12:E12"/>
    <mergeCell ref="C37:E37"/>
    <mergeCell ref="C58:D58"/>
    <mergeCell ref="C47:D47"/>
    <mergeCell ref="C48:D48"/>
    <mergeCell ref="C49:D49"/>
    <mergeCell ref="C51:E51"/>
    <mergeCell ref="C57:D57"/>
    <mergeCell ref="C56:E56"/>
    <mergeCell ref="C38:E38"/>
    <mergeCell ref="C45:E4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R7"/>
  <sheetViews>
    <sheetView showGridLines="0" tabSelected="1" zoomScalePageLayoutView="85" workbookViewId="0" topLeftCell="A1">
      <selection activeCell="B7" sqref="B7"/>
    </sheetView>
  </sheetViews>
  <sheetFormatPr defaultColWidth="9.00390625" defaultRowHeight="12.75"/>
  <cols>
    <col min="1" max="1" width="8.00390625" style="1" customWidth="1"/>
    <col min="2" max="2" width="123.12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 t="s">
        <v>66</v>
      </c>
      <c r="B1" s="2" t="str">
        <f>'formularz oferty'!D4</f>
        <v>DFP.271.7.2020.AM</v>
      </c>
      <c r="H1" s="13" t="s">
        <v>37</v>
      </c>
      <c r="I1" s="13"/>
      <c r="L1" s="13"/>
      <c r="Q1" s="2"/>
      <c r="R1" s="2"/>
    </row>
    <row r="2" spans="5:7" ht="4.5" customHeight="1">
      <c r="E2" s="91"/>
      <c r="F2" s="91"/>
      <c r="G2" s="91"/>
    </row>
    <row r="3" spans="1:12" ht="15">
      <c r="A3" s="8" t="s">
        <v>62</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82" customHeight="1">
      <c r="A7" s="21">
        <v>1</v>
      </c>
      <c r="B7" s="35" t="s">
        <v>110</v>
      </c>
      <c r="C7" s="36">
        <v>1250</v>
      </c>
      <c r="D7" s="37"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23"/>
  <sheetViews>
    <sheetView showGridLines="0" zoomScale="80" zoomScaleNormal="80" zoomScalePageLayoutView="85" workbookViewId="0" topLeftCell="A1">
      <selection activeCell="F32" sqref="F32"/>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8" customHeight="1">
      <c r="A3" s="8" t="s">
        <v>63</v>
      </c>
      <c r="B3" s="14">
        <f>H7+H8+H9+H10+H11+H12+H13+H14+H15+H16+H17+H18+H19+H20+H21</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
      <c r="A7" s="21">
        <v>1</v>
      </c>
      <c r="B7" s="38" t="s">
        <v>76</v>
      </c>
      <c r="C7" s="33">
        <v>50</v>
      </c>
      <c r="D7" s="24" t="s">
        <v>55</v>
      </c>
      <c r="E7" s="21"/>
      <c r="F7" s="21"/>
      <c r="G7" s="22"/>
      <c r="H7" s="22">
        <f>C7*G7</f>
        <v>0</v>
      </c>
      <c r="I7" s="20"/>
      <c r="J7" s="20"/>
      <c r="O7" s="1"/>
    </row>
    <row r="8" spans="1:8" ht="15">
      <c r="A8" s="24">
        <v>2</v>
      </c>
      <c r="B8" s="8" t="s">
        <v>77</v>
      </c>
      <c r="C8" s="27">
        <v>50</v>
      </c>
      <c r="D8" s="30" t="s">
        <v>55</v>
      </c>
      <c r="E8" s="8"/>
      <c r="F8" s="8"/>
      <c r="G8" s="8"/>
      <c r="H8" s="22">
        <f aca="true" t="shared" si="0" ref="H8:H21">C8*G8</f>
        <v>0</v>
      </c>
    </row>
    <row r="9" spans="1:8" ht="15">
      <c r="A9" s="24">
        <v>3</v>
      </c>
      <c r="B9" s="8" t="s">
        <v>78</v>
      </c>
      <c r="C9" s="33">
        <v>50</v>
      </c>
      <c r="D9" s="21" t="s">
        <v>55</v>
      </c>
      <c r="E9" s="8"/>
      <c r="F9" s="8"/>
      <c r="G9" s="8"/>
      <c r="H9" s="22">
        <f t="shared" si="0"/>
        <v>0</v>
      </c>
    </row>
    <row r="10" spans="1:8" ht="15">
      <c r="A10" s="24">
        <v>4</v>
      </c>
      <c r="B10" s="8" t="s">
        <v>79</v>
      </c>
      <c r="C10" s="27">
        <v>50</v>
      </c>
      <c r="D10" s="30" t="s">
        <v>55</v>
      </c>
      <c r="E10" s="8"/>
      <c r="F10" s="8"/>
      <c r="G10" s="8"/>
      <c r="H10" s="22">
        <f t="shared" si="0"/>
        <v>0</v>
      </c>
    </row>
    <row r="11" spans="1:8" ht="15">
      <c r="A11" s="24">
        <v>5</v>
      </c>
      <c r="B11" s="8" t="s">
        <v>80</v>
      </c>
      <c r="C11" s="33">
        <v>50</v>
      </c>
      <c r="D11" s="21" t="s">
        <v>55</v>
      </c>
      <c r="E11" s="8"/>
      <c r="F11" s="8"/>
      <c r="G11" s="8"/>
      <c r="H11" s="22">
        <f t="shared" si="0"/>
        <v>0</v>
      </c>
    </row>
    <row r="12" spans="1:8" ht="14.25" customHeight="1">
      <c r="A12" s="24">
        <v>6</v>
      </c>
      <c r="B12" s="8" t="s">
        <v>81</v>
      </c>
      <c r="C12" s="33">
        <v>150</v>
      </c>
      <c r="D12" s="21" t="s">
        <v>82</v>
      </c>
      <c r="E12" s="8"/>
      <c r="F12" s="8"/>
      <c r="G12" s="8"/>
      <c r="H12" s="22">
        <f t="shared" si="0"/>
        <v>0</v>
      </c>
    </row>
    <row r="13" spans="1:8" ht="14.25" customHeight="1">
      <c r="A13" s="24">
        <v>7</v>
      </c>
      <c r="B13" s="8" t="s">
        <v>83</v>
      </c>
      <c r="C13" s="27">
        <v>150</v>
      </c>
      <c r="D13" s="30" t="s">
        <v>82</v>
      </c>
      <c r="E13" s="8"/>
      <c r="F13" s="8"/>
      <c r="G13" s="8"/>
      <c r="H13" s="22">
        <f t="shared" si="0"/>
        <v>0</v>
      </c>
    </row>
    <row r="14" spans="1:8" ht="15">
      <c r="A14" s="25">
        <v>8</v>
      </c>
      <c r="B14" s="8" t="s">
        <v>84</v>
      </c>
      <c r="C14" s="42">
        <v>10</v>
      </c>
      <c r="D14" s="24" t="s">
        <v>55</v>
      </c>
      <c r="E14" s="8"/>
      <c r="F14" s="8"/>
      <c r="G14" s="8"/>
      <c r="H14" s="22">
        <f t="shared" si="0"/>
        <v>0</v>
      </c>
    </row>
    <row r="15" spans="1:8" ht="15">
      <c r="A15" s="21">
        <v>9</v>
      </c>
      <c r="B15" s="8" t="s">
        <v>85</v>
      </c>
      <c r="C15" s="42">
        <v>100</v>
      </c>
      <c r="D15" s="24" t="s">
        <v>55</v>
      </c>
      <c r="E15" s="8"/>
      <c r="F15" s="8"/>
      <c r="G15" s="8"/>
      <c r="H15" s="22">
        <f t="shared" si="0"/>
        <v>0</v>
      </c>
    </row>
    <row r="16" spans="1:8" ht="15">
      <c r="A16" s="24">
        <v>10</v>
      </c>
      <c r="B16" s="8" t="s">
        <v>86</v>
      </c>
      <c r="C16" s="42">
        <v>100</v>
      </c>
      <c r="D16" s="24" t="s">
        <v>55</v>
      </c>
      <c r="E16" s="8"/>
      <c r="F16" s="8"/>
      <c r="G16" s="8"/>
      <c r="H16" s="22">
        <f t="shared" si="0"/>
        <v>0</v>
      </c>
    </row>
    <row r="17" spans="1:8" ht="15">
      <c r="A17" s="24">
        <v>11</v>
      </c>
      <c r="B17" s="8" t="s">
        <v>87</v>
      </c>
      <c r="C17" s="42">
        <v>100</v>
      </c>
      <c r="D17" s="24" t="s">
        <v>55</v>
      </c>
      <c r="E17" s="8"/>
      <c r="F17" s="8"/>
      <c r="G17" s="8"/>
      <c r="H17" s="22">
        <f t="shared" si="0"/>
        <v>0</v>
      </c>
    </row>
    <row r="18" spans="1:8" ht="15">
      <c r="A18" s="24">
        <v>12</v>
      </c>
      <c r="B18" s="8" t="s">
        <v>88</v>
      </c>
      <c r="C18" s="42">
        <v>30</v>
      </c>
      <c r="D18" s="24" t="s">
        <v>55</v>
      </c>
      <c r="E18" s="8"/>
      <c r="F18" s="8"/>
      <c r="G18" s="8"/>
      <c r="H18" s="22">
        <f t="shared" si="0"/>
        <v>0</v>
      </c>
    </row>
    <row r="19" spans="1:8" ht="15">
      <c r="A19" s="24">
        <v>13</v>
      </c>
      <c r="B19" s="8" t="s">
        <v>89</v>
      </c>
      <c r="C19" s="42">
        <v>250</v>
      </c>
      <c r="D19" s="24" t="s">
        <v>55</v>
      </c>
      <c r="E19" s="8"/>
      <c r="F19" s="8"/>
      <c r="G19" s="8"/>
      <c r="H19" s="22">
        <f t="shared" si="0"/>
        <v>0</v>
      </c>
    </row>
    <row r="20" spans="1:8" ht="15">
      <c r="A20" s="24">
        <v>14</v>
      </c>
      <c r="B20" s="8" t="s">
        <v>90</v>
      </c>
      <c r="C20" s="42">
        <v>500</v>
      </c>
      <c r="D20" s="24" t="s">
        <v>55</v>
      </c>
      <c r="E20" s="8"/>
      <c r="F20" s="8"/>
      <c r="G20" s="8"/>
      <c r="H20" s="22">
        <f t="shared" si="0"/>
        <v>0</v>
      </c>
    </row>
    <row r="21" spans="1:8" ht="15">
      <c r="A21" s="24">
        <v>15</v>
      </c>
      <c r="B21" s="8" t="s">
        <v>91</v>
      </c>
      <c r="C21" s="42">
        <v>50</v>
      </c>
      <c r="D21" s="24" t="s">
        <v>55</v>
      </c>
      <c r="E21" s="8"/>
      <c r="F21" s="8"/>
      <c r="G21" s="8"/>
      <c r="H21" s="22">
        <f t="shared" si="0"/>
        <v>0</v>
      </c>
    </row>
    <row r="23" ht="28.5">
      <c r="B23" s="4" t="s">
        <v>92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zoomScale="80" zoomScaleNormal="80" zoomScalePageLayoutView="85" workbookViewId="0" topLeftCell="A1">
      <selection activeCell="B22" sqref="B22"/>
    </sheetView>
  </sheetViews>
  <sheetFormatPr defaultColWidth="9.00390625" defaultRowHeight="12.75"/>
  <cols>
    <col min="1" max="1" width="9.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9.5" customHeight="1">
      <c r="A3" s="8" t="s">
        <v>64</v>
      </c>
      <c r="B3" s="14">
        <f>H7+H8+H9+H10+H11</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
      <c r="A7" s="21">
        <v>1</v>
      </c>
      <c r="B7" s="39" t="s">
        <v>93</v>
      </c>
      <c r="C7" s="33">
        <v>500</v>
      </c>
      <c r="D7" s="21" t="s">
        <v>55</v>
      </c>
      <c r="E7" s="21"/>
      <c r="F7" s="21"/>
      <c r="G7" s="22"/>
      <c r="H7" s="22">
        <f>C7*G7</f>
        <v>0</v>
      </c>
      <c r="I7" s="20"/>
      <c r="J7" s="20"/>
      <c r="O7" s="1"/>
    </row>
    <row r="8" spans="1:8" ht="15">
      <c r="A8" s="24">
        <v>2</v>
      </c>
      <c r="B8" s="8" t="s">
        <v>94</v>
      </c>
      <c r="C8" s="33">
        <v>500</v>
      </c>
      <c r="D8" s="21" t="s">
        <v>55</v>
      </c>
      <c r="E8" s="8"/>
      <c r="F8" s="8"/>
      <c r="G8" s="8"/>
      <c r="H8" s="22">
        <f>C8*G8</f>
        <v>0</v>
      </c>
    </row>
    <row r="9" spans="1:8" ht="15">
      <c r="A9" s="21">
        <v>3</v>
      </c>
      <c r="B9" s="8" t="s">
        <v>95</v>
      </c>
      <c r="C9" s="42">
        <v>50</v>
      </c>
      <c r="D9" s="24" t="s">
        <v>55</v>
      </c>
      <c r="E9" s="8"/>
      <c r="F9" s="8"/>
      <c r="G9" s="8"/>
      <c r="H9" s="22">
        <f>C9*G9</f>
        <v>0</v>
      </c>
    </row>
    <row r="10" spans="1:8" ht="30">
      <c r="A10" s="24">
        <v>4</v>
      </c>
      <c r="B10" s="8" t="s">
        <v>96</v>
      </c>
      <c r="C10" s="42">
        <v>5000</v>
      </c>
      <c r="D10" s="24" t="s">
        <v>55</v>
      </c>
      <c r="E10" s="8"/>
      <c r="F10" s="8"/>
      <c r="G10" s="8"/>
      <c r="H10" s="22">
        <f>C10*G10</f>
        <v>0</v>
      </c>
    </row>
    <row r="11" spans="1:8" ht="15">
      <c r="A11" s="21">
        <v>5</v>
      </c>
      <c r="B11" s="8" t="s">
        <v>97</v>
      </c>
      <c r="C11" s="42">
        <v>3000</v>
      </c>
      <c r="D11" s="24" t="s">
        <v>55</v>
      </c>
      <c r="E11" s="8"/>
      <c r="F11" s="8"/>
      <c r="G11" s="8"/>
      <c r="H11" s="22">
        <f>C11*G11</f>
        <v>0</v>
      </c>
    </row>
    <row r="13" ht="15">
      <c r="B13" s="4" t="s">
        <v>98</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zoomScalePageLayoutView="85" workbookViewId="0" topLeftCell="A1">
      <selection activeCell="B14" sqref="B14"/>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8" customHeight="1">
      <c r="A3" s="8" t="s">
        <v>65</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8.75" customHeight="1">
      <c r="A7" s="21">
        <v>1</v>
      </c>
      <c r="B7" s="40" t="s">
        <v>99</v>
      </c>
      <c r="C7" s="27">
        <v>200</v>
      </c>
      <c r="D7" s="30" t="s">
        <v>55</v>
      </c>
      <c r="E7" s="21"/>
      <c r="F7" s="21"/>
      <c r="G7" s="22"/>
      <c r="H7" s="22">
        <f>C7*G7</f>
        <v>0</v>
      </c>
      <c r="I7" s="20"/>
      <c r="J7" s="20"/>
      <c r="O7" s="1"/>
    </row>
    <row r="8" spans="1:8" ht="50.25" customHeight="1">
      <c r="A8" s="24">
        <v>2</v>
      </c>
      <c r="B8" s="8" t="s">
        <v>100</v>
      </c>
      <c r="C8" s="27">
        <v>2</v>
      </c>
      <c r="D8" s="30" t="s">
        <v>55</v>
      </c>
      <c r="E8" s="8"/>
      <c r="F8" s="8"/>
      <c r="G8" s="8"/>
      <c r="H8" s="22">
        <f>C8*G8</f>
        <v>0</v>
      </c>
    </row>
    <row r="10" spans="2:3" ht="28.5" customHeight="1">
      <c r="B10" s="92" t="s">
        <v>101</v>
      </c>
      <c r="C10" s="92"/>
    </row>
  </sheetData>
  <sheetProtection/>
  <mergeCells count="2">
    <mergeCell ref="E2:G2"/>
    <mergeCell ref="B10:C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view="pageBreakPreview" zoomScale="120" zoomScaleNormal="40" zoomScaleSheetLayoutView="12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0"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53</v>
      </c>
      <c r="B3" s="14">
        <f>H7</f>
        <v>0</v>
      </c>
      <c r="H3" s="13" t="s">
        <v>41</v>
      </c>
      <c r="I3" s="13"/>
      <c r="L3" s="13"/>
    </row>
    <row r="4" spans="1:15" ht="6" customHeight="1">
      <c r="A4" s="4"/>
      <c r="C4" s="7"/>
      <c r="D4" s="6"/>
      <c r="E4" s="6"/>
      <c r="F4" s="6"/>
      <c r="G4" s="6"/>
      <c r="H4" s="6"/>
      <c r="I4" s="6"/>
      <c r="J4" s="6"/>
      <c r="O4" s="1"/>
    </row>
    <row r="5" spans="1:15" ht="15">
      <c r="A5" s="15"/>
      <c r="B5" s="16" t="s">
        <v>42</v>
      </c>
      <c r="C5" s="9"/>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16.75" customHeight="1">
      <c r="A7" s="21">
        <v>1</v>
      </c>
      <c r="B7" s="26" t="s">
        <v>108</v>
      </c>
      <c r="C7" s="27">
        <v>700</v>
      </c>
      <c r="D7" s="24" t="s">
        <v>55</v>
      </c>
      <c r="E7" s="21"/>
      <c r="F7" s="21"/>
      <c r="G7" s="22"/>
      <c r="H7" s="22">
        <f>C7*G7</f>
        <v>0</v>
      </c>
      <c r="I7" s="20"/>
      <c r="J7" s="20"/>
      <c r="O7" s="1"/>
    </row>
    <row r="8" ht="15">
      <c r="D8" s="23"/>
    </row>
    <row r="9" ht="15">
      <c r="D9" s="23"/>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R8"/>
  <sheetViews>
    <sheetView showGridLines="0" zoomScalePageLayoutView="85" workbookViewId="0" topLeftCell="A10">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54</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85">
      <c r="A7" s="21">
        <v>1</v>
      </c>
      <c r="B7" s="28" t="s">
        <v>104</v>
      </c>
      <c r="C7" s="27">
        <v>5350</v>
      </c>
      <c r="D7" s="24" t="s">
        <v>55</v>
      </c>
      <c r="E7" s="21"/>
      <c r="F7" s="21"/>
      <c r="G7" s="22"/>
      <c r="H7" s="22">
        <f>C7*G7</f>
        <v>0</v>
      </c>
      <c r="I7" s="20"/>
      <c r="J7" s="20"/>
      <c r="O7" s="1"/>
    </row>
    <row r="8" spans="1:8" ht="285">
      <c r="A8" s="24">
        <v>2</v>
      </c>
      <c r="B8" s="8" t="s">
        <v>105</v>
      </c>
      <c r="C8" s="27">
        <v>1300</v>
      </c>
      <c r="D8" s="24" t="s">
        <v>67</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zoomScalePageLayoutView="85" workbookViewId="0" topLeftCell="A1">
      <selection activeCell="B14" sqref="B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56</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51" customHeight="1">
      <c r="A7" s="21">
        <v>1</v>
      </c>
      <c r="B7" s="29" t="s">
        <v>72</v>
      </c>
      <c r="C7" s="41">
        <v>5850</v>
      </c>
      <c r="D7" s="24" t="s">
        <v>55</v>
      </c>
      <c r="E7" s="21"/>
      <c r="F7" s="21"/>
      <c r="G7" s="22"/>
      <c r="H7" s="22">
        <f>C7*G7</f>
        <v>0</v>
      </c>
      <c r="I7" s="20"/>
      <c r="J7" s="20"/>
      <c r="O7" s="1"/>
    </row>
    <row r="8" spans="1:8" ht="105">
      <c r="A8" s="24">
        <v>2</v>
      </c>
      <c r="B8" s="34" t="s">
        <v>109</v>
      </c>
      <c r="C8" s="42">
        <v>900</v>
      </c>
      <c r="D8" s="24" t="s">
        <v>55</v>
      </c>
      <c r="E8" s="8"/>
      <c r="F8" s="8"/>
      <c r="G8" s="8"/>
      <c r="H8" s="22">
        <f>C8*G8</f>
        <v>0</v>
      </c>
    </row>
    <row r="9" spans="1:8" ht="30">
      <c r="A9" s="24">
        <v>3</v>
      </c>
      <c r="B9" s="34" t="s">
        <v>73</v>
      </c>
      <c r="C9" s="42">
        <v>1600</v>
      </c>
      <c r="D9" s="24" t="s">
        <v>55</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R7"/>
  <sheetViews>
    <sheetView showGridLines="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57</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409.5">
      <c r="A7" s="21">
        <v>1</v>
      </c>
      <c r="B7" s="28" t="s">
        <v>106</v>
      </c>
      <c r="C7" s="27">
        <v>8750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R9"/>
  <sheetViews>
    <sheetView showGridLines="0" zoomScale="120" zoomScaleNormal="120" zoomScalePageLayoutView="85" workbookViewId="0" topLeftCell="A1">
      <selection activeCell="B22" sqref="B2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58</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5">
      <c r="A7" s="21">
        <v>1</v>
      </c>
      <c r="B7" s="28" t="s">
        <v>107</v>
      </c>
      <c r="C7" s="27">
        <v>300</v>
      </c>
      <c r="D7" s="24" t="s">
        <v>55</v>
      </c>
      <c r="E7" s="21"/>
      <c r="F7" s="21"/>
      <c r="G7" s="22"/>
      <c r="H7" s="22">
        <f>C7*G7</f>
        <v>0</v>
      </c>
      <c r="I7" s="20"/>
      <c r="J7" s="20"/>
      <c r="O7" s="1"/>
    </row>
    <row r="9" ht="15">
      <c r="B9" s="3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B8" sqref="B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59</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5">
      <c r="A7" s="21">
        <v>1</v>
      </c>
      <c r="B7" s="28" t="s">
        <v>74</v>
      </c>
      <c r="C7" s="27">
        <v>170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B18" sqref="B1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60</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5" customHeight="1">
      <c r="A7" s="21">
        <v>1</v>
      </c>
      <c r="B7" s="32" t="s">
        <v>102</v>
      </c>
      <c r="C7" s="27">
        <v>300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zoomScalePageLayoutView="85" workbookViewId="0" topLeftCell="A1">
      <selection activeCell="C34" sqref="C3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DFP.271.7.2020.AM</v>
      </c>
      <c r="H1" s="13" t="s">
        <v>37</v>
      </c>
      <c r="I1" s="13"/>
      <c r="L1" s="13"/>
      <c r="Q1" s="2"/>
      <c r="R1" s="2"/>
    </row>
    <row r="2" spans="5:7" ht="4.5" customHeight="1">
      <c r="E2" s="91"/>
      <c r="F2" s="91"/>
      <c r="G2" s="91"/>
    </row>
    <row r="3" spans="1:12" ht="15">
      <c r="A3" s="8" t="s">
        <v>61</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6" customHeight="1">
      <c r="A7" s="21">
        <v>1</v>
      </c>
      <c r="B7" s="34" t="s">
        <v>75</v>
      </c>
      <c r="C7" s="33">
        <v>800</v>
      </c>
      <c r="D7" s="2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2020-03-02T08:01:56Z</cp:lastPrinted>
  <dcterms:created xsi:type="dcterms:W3CDTF">2003-05-16T10:10:29Z</dcterms:created>
  <dcterms:modified xsi:type="dcterms:W3CDTF">2020-03-04T11:27:50Z</dcterms:modified>
  <cp:category/>
  <cp:version/>
  <cp:contentType/>
  <cp:contentStatus/>
</cp:coreProperties>
</file>