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75" windowHeight="11460" tabRatio="813" activeTab="0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1'!$A$1:$I$173</definedName>
    <definedName name="_xlnm.Print_Area" localSheetId="2">'część 2'!$A$1:$I$133</definedName>
    <definedName name="_xlnm.Print_Area" localSheetId="3">'część 3'!$A$1:$I$97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<sst xmlns="http://schemas.openxmlformats.org/spreadsheetml/2006/main" count="654" uniqueCount="314">
  <si>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</si>
  <si>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</si>
  <si>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</si>
  <si>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</si>
  <si>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</si>
  <si>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</si>
  <si>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</si>
  <si>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</si>
  <si>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</si>
  <si>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</si>
  <si>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</si>
  <si>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</si>
  <si>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</si>
  <si>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</si>
  <si>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</si>
  <si>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</si>
  <si>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</si>
  <si>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</si>
  <si>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</si>
  <si>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</si>
  <si>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</si>
  <si>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</si>
  <si>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</si>
  <si>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</si>
  <si>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</si>
  <si>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</si>
  <si>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</si>
  <si>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</si>
  <si>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</si>
  <si>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</si>
  <si>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</si>
  <si>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</si>
  <si>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</si>
  <si>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</si>
  <si>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</si>
  <si>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</si>
  <si>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</si>
  <si>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</si>
  <si>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</si>
  <si>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</si>
  <si>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</si>
  <si>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</si>
  <si>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</si>
  <si>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</si>
  <si>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</si>
  <si>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</si>
  <si>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</si>
  <si>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</si>
  <si>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</si>
  <si>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</si>
  <si>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</si>
  <si>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</si>
  <si>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</si>
  <si>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</si>
  <si>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</si>
  <si>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</si>
  <si>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</si>
  <si>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</si>
  <si>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</si>
  <si>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</si>
  <si>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</si>
  <si>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</si>
  <si>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</si>
  <si>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</si>
  <si>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</si>
  <si>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</si>
  <si>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</si>
  <si>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</si>
  <si>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</si>
  <si>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</si>
  <si>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</si>
  <si>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</si>
  <si>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oferowane produkty i urządzenia będące przedmiotem dzierżawy spełniają wszystkie postawione wymagania graniczne okreslone w zalączniku nr 1a do specyfikacji dla poszczególnych części.</t>
  </si>
  <si>
    <t>j.m.</t>
  </si>
  <si>
    <t>Nazwa handlowa / Typ
Producent
dzierżawionego aparatu</t>
  </si>
  <si>
    <t>miesięcy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</si>
  <si>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</si>
  <si>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</si>
  <si>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</si>
  <si>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</si>
  <si>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</si>
  <si>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</si>
  <si>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Załącznik nr 1 do SWZ</t>
  </si>
  <si>
    <t>Załącznik nr 1a do SWZ</t>
  </si>
  <si>
    <t>RAZEM:</t>
  </si>
  <si>
    <t>j.m</t>
  </si>
  <si>
    <t>oznaczeń</t>
  </si>
  <si>
    <t>Lp.</t>
  </si>
  <si>
    <t>Potwierdzenie spełnienia (należy wpisać Tak lub Nie)*</t>
  </si>
  <si>
    <t>* Nie spełnianie któregokolwiek z wymagań przedstawionych w tabeli spowoduje odrzucenie oferty.</t>
  </si>
  <si>
    <t>Parametr</t>
  </si>
  <si>
    <t>Dwustronna komunikacja analizatorów z laboratoryjnym systemem informatycznym funkcjonujący w Zakładzie Diagnostyki Laboratoryjnej Szpitala Uniwersyteckiego (LSI)</t>
  </si>
  <si>
    <t>Wszelkie koszty związane z integracją pomiędzy analizatorami a LSI ponosi Wykonawca.</t>
  </si>
  <si>
    <t>Świadczenie przez Wykonawcę asysty technicznej integracji w ramach której Wykonawca zobowiązany jest do:</t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</si>
  <si>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</si>
  <si>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</si>
  <si>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</si>
  <si>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</si>
  <si>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</si>
  <si>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</si>
  <si>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Czynsz dzierżawny brutto ^ za 1 miesiąc</t>
  </si>
  <si>
    <t>Czynsz dzierżawny brutto ^ pozycji</t>
  </si>
  <si>
    <t>(dostawa produktów i czynsz dzierżawny)</t>
  </si>
  <si>
    <t xml:space="preserve">                                                                                                                     </t>
  </si>
  <si>
    <t>Rok produkcji 
dzierżawionego analizatora</t>
  </si>
  <si>
    <t>Cena brutto ^ :</t>
  </si>
  <si>
    <t>Ilości oznaczeń</t>
  </si>
  <si>
    <t>DFP.271.113.2021.AM</t>
  </si>
  <si>
    <t>Dostawa odczynników materiałów zużywalnych, kontrolnych kalibratorów wraz z dzierżawą analizatorów</t>
  </si>
  <si>
    <t>część 3</t>
  </si>
  <si>
    <t>Dzierżawa automatycznego analizatora, do wykonywania w trybie całodobowym oznaczeń DNA/RNA wybranych wirusów techniką Real-time PCR, wraz z dedykowanymi zestawami odczynnikowymi i kontrolnymi przeznaczonymi do tych oznaczeń.</t>
  </si>
  <si>
    <t>Wykaz i rodzaj testów przeznaczonych do wykonywania w trybie 24 godziny na dobę oznaczeń wybranych analitów</t>
  </si>
  <si>
    <t>HCV RNA test spełniający wymagania dla testu jakościowego i ilościowego</t>
  </si>
  <si>
    <t>HBV DNA test ilościowy</t>
  </si>
  <si>
    <t>HIV-1 RNA test ilościowy</t>
  </si>
  <si>
    <t>CMV DNA test ilościowy</t>
  </si>
  <si>
    <t>EBV DNA test ilościowy</t>
  </si>
  <si>
    <t>SARS-CoV-2 RNA test jakościowy, lub ilościowy</t>
  </si>
  <si>
    <t>Ilość oznaczeń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</si>
  <si>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 Wymóg ten nie dotyczy podstawowego wyposażenia laboratoryjnego jak uniwersalne pipety laboratoryjne i dedykowane do nich końcówki, które są zapewniane przez Zamawiającego.</t>
  </si>
  <si>
    <t>Dzierżawa automatycznego analizatora do diagnostyki Real-time PCR dopuszczającego nominalne obciążenie dobowe nie mniejsze niż 800 oznaczeń/24 godziny  (1 szt.)</t>
  </si>
  <si>
    <t xml:space="preserve">Dzierżawa analizator </t>
  </si>
  <si>
    <t>Analizator</t>
  </si>
  <si>
    <t>Wymagania graniczne dla zestawów odczynnikowych</t>
  </si>
  <si>
    <t>Wykaz i rodzaj oferowanych testów:</t>
  </si>
  <si>
    <t>Wymagania wspólne dla wszystkich zestawów odczynnikowych:</t>
  </si>
  <si>
    <t>Wymagana technika oznaczeń: Real-time PCR</t>
  </si>
  <si>
    <t>Dedykowany dla każdego analitu materiał kontrolny pozwalający na wykonywanie oznaczeń na minimum dwóch poziomach (przynajmniej kontrola ujemna i kontrola dodatnia).</t>
  </si>
  <si>
    <t>Oferowana ilość zestawów odczynnikowych, materiału kontrolnego i materiałów eksploatacyjnych/zużywalnych odpowiadająca realizacji oznaczeń w partiach po 20 próbek dla poszczególnych analitów.</t>
  </si>
  <si>
    <t>Zestawy odczynnikowe pozwalające na całkowite zużycie zestawu (bezstratne wykorzystanie testów) przy założeniu oznaczeń w partiach/seriach po 20 próbek pacjentów.</t>
  </si>
  <si>
    <t>Kontrola prawidłowości procesu oznaczania dla każdego testu/analitu (system kontroli wewnętrznej testu pozwalający na walidację wyniku).</t>
  </si>
  <si>
    <t>Oficjalne polskojęzyczne ulotki/instrukcje metodyczne zestawów odczynnikowych.</t>
  </si>
  <si>
    <t>Zestawy odczynnikowe są dopuszczone do diagnostyki medycznej in vitro na terenie Polski i posiadają certyfikaty pozwalające na stosowanie oznaczeń CE oraz IVD.</t>
  </si>
  <si>
    <t>Data ważności dla zestawów odczynnikowych conajmniej 6 miesięcy od dnia dostawy.</t>
  </si>
  <si>
    <t>Wymagania dla zestawu odczynnikowego do oznaczania HCV-RNA:</t>
  </si>
  <si>
    <t>Zestaw odczynnikowy przeznaczony do wykrywania aktywnego zakażenia HCV (jako test jakościowy) oraz do monitorowania wiremii HCV (jako test ilościowy).</t>
  </si>
  <si>
    <t>Możliwość wykrywania i oceny ilościowej HCV-RNA dla genotypów od 1 do 6.</t>
  </si>
  <si>
    <t>Walidacja producenta testu dla oznaczeń wykonywanych w osoczu EDTA.</t>
  </si>
  <si>
    <t>Możliwość prezentacji wyników w jednostkach IU/ml.</t>
  </si>
  <si>
    <t>Limit detekcji (LOD) nie wyższy niż 20 IU/ml w osoczu.</t>
  </si>
  <si>
    <t>Wymagania dla zestawu odczynnikowego do oznaczania HBV-DNA:</t>
  </si>
  <si>
    <t>Zestaw odczynnikowy przeznaczony do monitorowania wiremii HBV (jako test ilościowy).</t>
  </si>
  <si>
    <t>Walidacja producenta testu dla oznaczeń wykonywanych w osoczu EDTA</t>
  </si>
  <si>
    <t>Limit detekcji (LOD) nie wyższy niż 15 IU/ml w osoczu.</t>
  </si>
  <si>
    <t>Wymagania dla zestawu odczynnikowego do oznaczania HIV-RNA:</t>
  </si>
  <si>
    <t>Zestaw odczynnikowy przeznaczony do monitorowania wiremii HIV-1 (jako test ilościowy).</t>
  </si>
  <si>
    <t>Możliwość prezentacji wyników jako ilość kopii/ml oraz w jednostkach IU/ml.</t>
  </si>
  <si>
    <t>Limit detekcji (LOD) nie wyższy niż 20 kopii/ml w osoczu.</t>
  </si>
  <si>
    <t>Wymagania dla zestawu odczynnikowego do oznaczania CMV-DNA:</t>
  </si>
  <si>
    <t>Zestaw odczynnikowy przeznaczony do monitorowania wiremii CMV (jako test ilościowy), z możliwością zastosowania w diagnostyce i leczeniu zakażenia CMV u pacjentów po przeszczepach oraz innych pacjentów z obniżoną odpornością.</t>
  </si>
  <si>
    <t>Możliwość wykrywania wiremii dla gB genotypów CMV od 1 do 4.</t>
  </si>
  <si>
    <t>Standaryzacja testów względem międzynarodowego wzorca WHO (NIBSC: 09/162)</t>
  </si>
  <si>
    <t>Limit detekcji (LOD) nie wyższy niż 40 IU/ml w osoczu.</t>
  </si>
  <si>
    <t>Wymagania dla zestawu odczynnikowego do oznaczania EBV-DNA:</t>
  </si>
  <si>
    <t>Zestaw odczynnikowy przeznaczony do monitorowania wiremii EBV (jako test ilościowy), z możliwością zastosowania w diagnostyce i leczeniu zakażenia EBV u pacjentów po przeszczepach oraz innych pacjentów z obniżoną odpornością.</t>
  </si>
  <si>
    <t>Możliwość wykrywania wiremii dla EBV typu 1 i 2.</t>
  </si>
  <si>
    <t>Standaryzacja testów względem międzynarodowego wzorca WHO (NIBSC: 09/260)</t>
  </si>
  <si>
    <t>Wymagania dla zestawu odczynnikowego do oznaczania SARS-CoV-2 RNA:</t>
  </si>
  <si>
    <t>Test oparty na wykrywaniu i analizie obecności przynajmniej dwóch targetów (genów), z których przynajmniej jeden jest specyficzny dla SARS-CoV-2.</t>
  </si>
  <si>
    <t>Walidacja producenta testu dla oznaczeń wykonywanych w materiale pochodzącym z wymazów z górnych dróg oddechowych, w tym obowiązkowo z nosogardła.</t>
  </si>
  <si>
    <t>Ze względu na specyfikę materiału jakim jest wymaz z powierzchni śluzówki (zawiesina śluzu i fragmentów tkanek w roztworze) przewidywane jest użycie probówek wtórnych. Oferta powinna zawierać dostosowane do wymagań systemu probówki wtórne, w ilości równej zamawianej liczbie oznaczeń SARS-CoV-2 RNA.</t>
  </si>
  <si>
    <t>*Nie spełnianie któregokolwiek z wymagań przedstawionych w tabeli powyżej spowoduje odrzucenie oferty.</t>
  </si>
  <si>
    <t>Wymagania graniczne dla dzierżawionego analizatora**</t>
  </si>
  <si>
    <t>Automatyczny analizator przeznaczony do wykonywania oznaczeń wirusowego RNA i DNA techniką Real-time PCR w ludzkim materiale biologicznym.</t>
  </si>
  <si>
    <t>W pełni automatyczny i kontrolowany przez analizator proces oznaczania zlecanych w ramach kolejki roboczej analitów, od pobrania materiału z probówki pierwotnej/wtórnej, poprzez izolację i amplifikację RNA/DNA do analizy danych i wygenerowania wyników przekazywanych do Laboratoryjnej Sieci Informatycznej (LSI).</t>
  </si>
  <si>
    <t>Przygotowany do pracy analizator, wraz z wymaganą przez producenta/serwis minimalną niezbędną do obsługi przestrzenią roboczą mieści się na powierzchni o wymiarach 435 cm × 285 cm.</t>
  </si>
  <si>
    <t>Analizator dedykowany do eksploatacji w trybie 24 godziny na dobę przez 7 dni w tygodniu.</t>
  </si>
  <si>
    <t>Oprogramowanie analizatora w języku polskim (obsługa analizatora, komunikacja z użytkownikiem).</t>
  </si>
  <si>
    <t>Komunikacja z Laboratoryjnym Systemem Informatycznym (LSI) pozwalająca na zlecanie badań i odbiór wyników z analizatora przez LSI.</t>
  </si>
  <si>
    <t>Analizator wyposażony w zautomatyzowany system pobierania/próbkowania materiału z możliwością wykonywania badań (pobrań materiału) bezpośrednio z próbówek pierwotnych zawierających materiał biologiczny pacjenta.</t>
  </si>
  <si>
    <t>Minimalne zakresy rozmiarów probówek pierwotnych obsługiwanych przez system pobierania/próbkowania materiału: średnica od 13 do 16 mm. i długość od 65 do 100 mm.</t>
  </si>
  <si>
    <t>Możliwość dokładania kolejnych próbek pacjentów bez przerywania pracy analizatora.</t>
  </si>
  <si>
    <t>Nominalna dobowa liczba oznaczeń nie mniejsza niż 800 ozn./24 godziny.</t>
  </si>
  <si>
    <t>Możliwość wykonywania oznaczeń dla pojedynczych próbek (jeden analit dla jednej próbki).</t>
  </si>
  <si>
    <t>Możliwość jednoczesnego wykonywania oznaczeń dla przynajmniej dwóch analitów z listy opisującej przedmiot zamówienia, innych niż SARS-CoV-2.</t>
  </si>
  <si>
    <t>Możliwość jednoczesnego wykonywania oznaczeń SARS-CoV-2 RNA oraz innego analitu z listy opisującej przedmiot zamówienia.</t>
  </si>
  <si>
    <t>Możliwość realizacji oznaczeń dla poszczególnych analitów w partiach po 20 próbek bez utraty testów z zestawu odczynnikowego.</t>
  </si>
  <si>
    <t>Możliwość jednoczesnej dostępności na pokładzie analizatora (w gotowości do oznaczeń) zestawów odczynnikowych oraz materiałów kontrolnych dla wszystkich sześciu analitów z listy opisującej przedmiot zamówienia.</t>
  </si>
  <si>
    <t>System identyfikujący próbki za pomocą kodów kreskowych.</t>
  </si>
  <si>
    <t>Obsługa za pomocą monitora dotykowego będącego częścią własną analizatora.</t>
  </si>
  <si>
    <t>Analizator wyposażony w system podtrzymywania zasilania (UPS) zgodny z wymaganiami producenta, na wypadek zaniku/niestabilności zasilania elektrycznego.</t>
  </si>
  <si>
    <t>Możliwość wydruku wyników, dokumentacji badań i kontroli jakości w celach archiwizacyjnych bezpośrednio z poziomu analizatora.</t>
  </si>
  <si>
    <t>System posiada certyfikat potwierdzający przeznaczenie do diagnostyki medycznej in vitro i dopuszczenie do użycia w laboratorium medycznym w Polsce.</t>
  </si>
  <si>
    <t>Wykonawca wyraża zgodę na oznakowanie analizatora przez Zamawiającego w celach ewidencyjnych na czas obowiązywania umowy. Oznakowanie zostanie całkowicie usunięte przez Zamawiającego przed wydaniem Wykonawcy.</t>
  </si>
  <si>
    <t>**Zamawiający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 Wymóg ten nie dotyczy podstawowego wyposażenia laboratoryjnego jak uniwersalne pipety laboratoryjne i dedykowane do nich końcówki, które są zapewniane przez Zamawiającego.</t>
  </si>
  <si>
    <t>PARAMETRY W KRYTERIUM OCENY „JAKOŚĆ”:</t>
  </si>
  <si>
    <t>LP</t>
  </si>
  <si>
    <t>Oceniana cecha/parametr</t>
  </si>
  <si>
    <t>Punktacja</t>
  </si>
  <si>
    <t>Przygotowany do pracy analizator, wraz z wymaganą przez producenta/serwis minimalną niezbędną do obsługi przestrzenią roboczą mieści się na powierzchni o wymiarach 435 cm × 285 cm. (warunek graniczny minimum).</t>
  </si>
  <si>
    <t>0 pkt.</t>
  </si>
  <si>
    <t>Przygotowany do pracy analizator, wraz z wymaganą przez producenta/serwis minimalną niezbędną do obsługi przestrzenią roboczą mieści się na powierzchni o wymiarach 300 cm × 200 cm., z możliwością wniesienia elementów składowych w celu instalacji przez otwór drzwiowy o wymiarach: 104 cm (szer.) × 204 cm (wys.). W przypadku konieczności podłączenia zasilania trójfazowego ewentualny koszt podłączenia (dostosowania infrastruktury w niezbędnym zakresie) ponosi Wykonawca.</t>
  </si>
  <si>
    <t>10 pkt.</t>
  </si>
  <si>
    <t xml:space="preserve">2. </t>
  </si>
  <si>
    <t>Możliwość jednoczesnego wykonywania oznaczeń SARS-CoV-2 RNA oraz innego analitu z listy opisującej przedmiot zamówienia (warunek graniczny minimum).</t>
  </si>
  <si>
    <t>Możliwość jednoczesnego wykonywania oznaczeń SARS-CoV-2 RNA, HCV-RNA i HBV-DNA.</t>
  </si>
  <si>
    <t>5 pkt.</t>
  </si>
  <si>
    <t>Możliwość jednoczesnego wykonywania oznaczeń dla wszystkich sześciu analitów z listy opisującej przedmiot zamówienia.</t>
  </si>
  <si>
    <t xml:space="preserve">3. </t>
  </si>
  <si>
    <t>Konieczność wykonywania oznaczeń materiału kontrolnego wraz z próbkami pacjentów dla kolejnych partii/serii oznaczeń tego samego analitu w ciągu 24 godzin.</t>
  </si>
  <si>
    <t>Brak wymogu wykonywania oznaczeń materiału kontrolnego wraz z próbkami pacjentów dla kolejnych partii/serii oznaczeń tego samego analitu w ciągu 24 godzin (oznaczanie materiału kontrolnego nie częściej niż 1 x na 24 godziny).</t>
  </si>
  <si>
    <t>Brak wymogu wykonywania oznaczeń materiału kontrolnego wraz z próbkami pacjentów dla kolejnych partii/serii oznaczeń tego samego analitu w ciągu 48 godzin (oznaczanie materiału kontrolnego nie częściej niż 1 x na 48 godzin).</t>
  </si>
  <si>
    <t xml:space="preserve">4. </t>
  </si>
  <si>
    <t>Brak możliwości podglądu krzywych amplifikacyjnych dla oznaczanych próbek pacjentów.</t>
  </si>
  <si>
    <t>Możliwość podglądu krzywych amplifikacyjnych dla oznaczanych próbek pacjentów.</t>
  </si>
  <si>
    <t>Brak możliwości inicjalizacji badań wybranych próbek w przyspieszonym trybie CITO/STAT.</t>
  </si>
  <si>
    <t>Możliwość inicjalizacji badań wybranych próbek w przyspieszonym trybie CITO/STAT.</t>
  </si>
  <si>
    <t>Dzierżawa aparatu do szybkiego, jednoetapowego wykrywania w wybranych materiałach klinicznych wirusowego DNA/RNA w technologii Real-time PCR, wraz z dostawą zestawów diagnostycznych CE IVD oraz wymaganych do pobrania i zabezpieczania materiału wymazówek i podłoży transportowych.</t>
  </si>
  <si>
    <t>Wykaz i rodzaj testów przeznaczonych do wykonywania w trybie pilnym, całodobowym oznaczeń wybranych analitów</t>
  </si>
  <si>
    <t>Zestawy CE IVD do wykrywania RNA SARS CoV-2 z możliwością wykonywania badań (walidacja testu) w materiale z dolnych dróg oddechowych.</t>
  </si>
  <si>
    <t>Zestawy CE IVD do  bezpośredniego wykrywania DNA wirusa Cytomegalii w kierunku wrodzonego zakażenia CMV z możliwością wykonywania badań (walidacja testu) w moczu i ślinie (wymaz z jamy ustnej).</t>
  </si>
  <si>
    <t>Zestawy CE IVD do  bezpośredniego wykrywania DNA Herpes Simplex typ 1 oraz 2 w materiale klinicznym z możliwością wykonywania badań (walidacja testu) w materiale pochodzącym z miejsca replikacji (wymaz ze zmiany skórnej/śluzówkowej)</t>
  </si>
  <si>
    <t>Wymazówki wraz z płynnym podłożem do pobierania, transportu i przechowywania materiału walidowane lub zalecane przez Producenta.</t>
  </si>
  <si>
    <t>Dostawa innych materiałów zużywalnych i kontrolnych do zestawów diagnostycznych oraz do aparatu (tylko w przypadku jeżeli są wymagane)</t>
  </si>
  <si>
    <t>Dzierżawa analizatora do wykonywania oznaczeń techniką Real-time PCR w trybie całodobowym w wybranych materiałach klinicznych (1 szt.)</t>
  </si>
  <si>
    <t>36 miesięcy</t>
  </si>
  <si>
    <t xml:space="preserve">Analizator </t>
  </si>
  <si>
    <t>Wymagane parametry</t>
  </si>
  <si>
    <t xml:space="preserve">Urządzenie w pełni zautomatyzowane obejmujące proces jednoczasowej izolacji DNA&amp;RNA, oraz amplifikacji/detekcji w technologii Real time PCR w ludzkim materiale biologicznym </t>
  </si>
  <si>
    <t xml:space="preserve">Urządzenie umożliwi jednoczasowe wykonanie co najmniej 8 niezależnych reakcji RT PCR </t>
  </si>
  <si>
    <t>Oprogramowanie umożliwia kontrolę działania systemu, zbieranie, archiwizację  i analizę danych</t>
  </si>
  <si>
    <t>Urządzenie wyposażone w awaryjny zasilacz akumulatorowy (UPS)</t>
  </si>
  <si>
    <t xml:space="preserve">Wyniki dostępne natychmiast po zakończeniu reakcji bez konieczności wykonywania dodatkowych etapów </t>
  </si>
  <si>
    <t xml:space="preserve">Oprogramowanie umożliwi analizę krzywych amplifikacji po zakończonej reakcji RT PCR, oraz wyników po archiwizacji </t>
  </si>
  <si>
    <t>Urządzenie wyposażone w laptop oraz drukarkę, (konieczny bieżący wydruk wyników) z poziomu urządzenia działających w ramach jednego modułu - tylko w przypadku jeśli ww. sprzęty stanowią integralną część urządzenia</t>
  </si>
  <si>
    <t>W przypadku powtarzających się awarii aparatu (trzech kolejnych) - urządzenie zostanie wymienione na nowe</t>
  </si>
  <si>
    <t>Wykonawca na swój koszt dostarczy odczynniki tylko w przypadku konieczności przeprowadzenia jakichkolwiek czynności niezbędnych do prawidłowego działania urządzenia np. kalibracji. Wszystkie wymagane czynności będą wykonywane w ramach obsługi serwisowej (w cenie oferty)</t>
  </si>
  <si>
    <t>Pomoc merytoryczna i techniczna w zakresie obsługi urządzenia oraz na każdym etapie badania przez podmiot posiadający autoryzację Producenta</t>
  </si>
  <si>
    <t>Wykonawca wyraża zgodę na oznakowanie urządzenia przez  Zamawiającego w celach ewidencyjnych na czas obowiązywania umowy. Oznaczenie zostanie całkowicie usunięte przez Zamawiającego przed wydaniem urządzenia Wykonawcy</t>
  </si>
  <si>
    <t>Aparat posiada walidację Producenta do wykonania badań molekularnych</t>
  </si>
  <si>
    <t>z zastosowaniem zestawów odczynnikowych podanych w pozycjach od 1 do 3</t>
  </si>
  <si>
    <t>* Niespełnienie któregokolwiek z wymagań granicznych przedstawionych w powyższych tabelach spowoduje odrzucenie oferty.</t>
  </si>
  <si>
    <t>poz. 1 Zestawy CE IVD do wykrywania RNA SARS CoV-2</t>
  </si>
  <si>
    <t>Test posiada walidację Producenta obejmującą materiały ludzkie pobrane</t>
  </si>
  <si>
    <t xml:space="preserve">z dolnych dróg oddechowych np. BAL </t>
  </si>
  <si>
    <t>Testy dwugenowe zawierające sekwencje docelowe dla 2 genów swoistych wirusa SARS-Cov-2</t>
  </si>
  <si>
    <t xml:space="preserve">Wymagana kontrola wewnętrzna dla oceny prawidłowości całego procesu od izolacji włącznie </t>
  </si>
  <si>
    <t xml:space="preserve">Testy zawierają gotową do użycia mieszaninę odczynnikową </t>
  </si>
  <si>
    <t xml:space="preserve">Przygotowanie próbki szybkie i uproszczone, nie wymagające odrębnej procedury izolacji materiału genetycznego (RNA) </t>
  </si>
  <si>
    <t>Przy każdej dostawie do testu dołączony będzie Certyfikat jakości (Certyficate of Analysis) dla danej serii (LOT-u) testu</t>
  </si>
  <si>
    <t>w dyrektywie 98/79/WE. Posiada certyfikat CE IVD (ma być złożony wraz z pierwszą dostawą)</t>
  </si>
  <si>
    <t xml:space="preserve">Odczynniki zachowują przydatność do użycia przez okres co najmniej 4 miesięcy od daty dostawy </t>
  </si>
  <si>
    <t>Wsparcie merytoryczne i techniczne na każdym etapie badania przez podmiot posiadający autoryzację Producenta</t>
  </si>
  <si>
    <t>poz. 2 Zestawy CE IVD do bezpośredniego wykrywania DNA wirusa cytomegalii w kierunku wrodzonego zakażenia CMV metodą jakościową</t>
  </si>
  <si>
    <t xml:space="preserve">Test posiada walidację Producenta obejmującą próbki moczu ludzkiego  </t>
  </si>
  <si>
    <t>Możliwość wykonania badania w trybie cito, tj. w czasie nie dłuższym niż 70 minut od umieszczenia próbki na pokładzie urządzenia</t>
  </si>
  <si>
    <t>Wymagana kontrola wewnętrzna dla oceny prawidłowości całego procesu od izolacji włącznie</t>
  </si>
  <si>
    <t xml:space="preserve">Przygotowanie próbki szybkie i uproszczone, z pominięciem odrębnej procedury izolacji materiału genetycznego (DNA) </t>
  </si>
  <si>
    <t xml:space="preserve">Oferowany test posiada walidację Producenta obejmującą płyn mózgowo-rdzeniowy oraz materiał z wymazów skórnych  </t>
  </si>
  <si>
    <t>Wymagana identyfikacja oraz zróżnicowanie DNA HSV typu 1 i typu 2</t>
  </si>
  <si>
    <t>Testy zawierają gotową do użycia mieszaninę odczynnikową wymaganą do wykonania badania</t>
  </si>
  <si>
    <t xml:space="preserve">Przygotowanie próbki szybkie i uproszczone, z pominięciem odrębnej procedury izolacji DNA </t>
  </si>
  <si>
    <t xml:space="preserve">Odczynniki zachowują przydatność do użycia co najmniej 4 miesiące od daty dostawy </t>
  </si>
  <si>
    <t xml:space="preserve">poz. 4 Wymazówki wraz z płynnym podłożem do pobierania, transportu i przechowywania materiału </t>
  </si>
  <si>
    <t xml:space="preserve">Oferta uwzględnia płynne podłoża wraz z wymazówkami do pobierania, transportu i przechowywania materiału </t>
  </si>
  <si>
    <t>Materiały są zwalidowane lub zalecane przez Producenta z oferowanymi zestawami diagnostycznymi podanym w poz. 1-3</t>
  </si>
  <si>
    <t>Materiały wyszczególnić w arkuszu cenowym</t>
  </si>
  <si>
    <t xml:space="preserve">**Zamawiający wymaga zaoferowania wszystkich odczynników, odczynników dodatkowych, kalibratorów, materiałów kontrolnych oraz materiałów zużywalnych niezbędnych do wykonania zamawianej ilości badań/oznaczeń kontrolnych zgodnie z procedurami określonymi przez producenta zestawów odczynnikowych. Wymóg ten nie dotyczy podstawowego wyposażenia laboratoryjnego, jak uniwersalne pipety laboratoryjne i dedykowane do nich końcówki, które są dostępne u Zamawiającego      </t>
  </si>
  <si>
    <t>Dzierżawa modułowego analizatora, do wykonywania w trybie pilnym, całodobowym oznaczeń SARS-CoV-2 RNA techniką Real-time PCR, wraz z dedykowanymi zestawami odczynnikowymi przeznaczonymi do tych oznaczeń.</t>
  </si>
  <si>
    <t>Wykaz i rodzaj testów przeznaczonych do wykonywania w trybie pilnym, całodobowym</t>
  </si>
  <si>
    <t>SARS-CoV-2 RNA test jakościowy</t>
  </si>
  <si>
    <t>Dzierżawa modułowego analizatora, wyposażonego w 4 moduły wykonujące niezależnie od siebie pełną procedurę oznaczenia techniką Real-time PCR (1 szt.)</t>
  </si>
  <si>
    <t>12 miesięcy</t>
  </si>
  <si>
    <t>Wymagania graniczne dla zestawów odczynnikowych i analizatora</t>
  </si>
  <si>
    <t>Wymagania dla zestawów odczynnikowych:</t>
  </si>
  <si>
    <t>Data ważności dla zestawów odczynnikowych conajmniej 6 miesięcy od dnia dostawy do Zamawiającego.</t>
  </si>
  <si>
    <t>Możliwość przechowywania/transportu materiału zawieszonego w podłożu transportowym dedykowanym dla wirusów w temperaturze pokojowej (15–30 °C) przez minimum 8 godzin oraz minimum 5 dni w temperaturze lodówki (2–8 °C).</t>
  </si>
  <si>
    <t>Możliwość wykorzystywania roztworu soli fizjologicznej (NaCl) zastępczo dla uniwersalnych podłoży transportowych dedykowanych dla wirusów.</t>
  </si>
  <si>
    <t>Do zestawów odczynnikowych dołączone kalibrowane, jednorazowe pipety pozwalające na wprowadzanie do systemu nominalnej ilości materiału pierwotnego przeznaczonego do analizy.</t>
  </si>
  <si>
    <t>Gotowe do użycia odczynniki (zestawy odczynnikowe) nie wymagające rekonstytucji przez użytkownika przed rozpoczęciem oznaczeń.</t>
  </si>
  <si>
    <t>Możliwość przechowywania zestawów odczynnikowych, z gwarancją zachowania daty ważności produktu w temperaturach od +2 do +10 °C oraz od +18 do +28 °C.</t>
  </si>
  <si>
    <t>Wymagania dla dzierżawionego analizatora:</t>
  </si>
  <si>
    <t>Automatyczny analizator, dedykowany do eksploatacji w trybie 24 godziny na dobę przez 7 dni w tygodniu, przeznaczony do wykonywania oznaczeń wirusowego RNA techniką Real-time PCR w ludzkim materiale biologicznym.</t>
  </si>
  <si>
    <t>Analizator wyposażony w przynajmniej 4 pracujące niezależnie od siebie moduły analityczne umożliwiające wykonywanie oznaczeń dla pojedynczych próbek, z możliwością sekwencyjnego rozpoczynania badań następnych próbek pacjentów (w miarę zwalniania kolejnych modułów), bez przerywania pracy analizatora.</t>
  </si>
  <si>
    <t>System kontrolowany przez komputer umożliwiający wspólne zarządzanie wszystkimi modułami analitycznymi, archiwizujący zbiorczo dla wszystkich modułów wyniki badań, pozwalający na podgląd archiwalnych wyników wraz z możliwością oceny przebiegu oznaczeń przynajmniej przez ocenę krzywych amplifikacji dla poszczególnych targetów i kontroli wewnętrznej.</t>
  </si>
  <si>
    <t>Czas trwania analizy od momentu wprowadzenia materiału pierwotnego do systemu nie przekracza 60 minut.</t>
  </si>
  <si>
    <t>Materiałem pierwotnym wykorzystywanym do oznaczania przez system jest zawiesina ludzkiego materiału biologicznego (pochodzącego z wymazu) w podłożu transportowym.</t>
  </si>
  <si>
    <t>W pełni automatyczny i kontrolowany przez analizator proces oznaczania, od etapu wstępnego opracowania materiału pierwotnego (jeśli wymagane), poprzez izolację i amplifikację, do analizy danych i prezentacji wyników udostępnianych z poziomu komputera sterującego modułami i przekazywanych do Laboratoryjnego Systemu Informatycznego (LSI).</t>
  </si>
  <si>
    <t>System identyfikujący próbki za pomocą kodów kreskowych indywidualnych dla każdej próbki materiału, skanowanych czytnikiem przy programowaniu badań.</t>
  </si>
  <si>
    <t>Możliwość wydruku wyników indywidualnie oraz zbiorczo (dokumentacja badań w celach archiwizacyjnych) z poziomu komputera sterującego zbiorczo modułami.</t>
  </si>
  <si>
    <t>Komunikacja z Laboratoryjnym Systemem Informatycznym (LSI) pozwalająca przynajmniej na odbiór wyników z analizatora (komputera sterującego) przez LSI.</t>
  </si>
  <si>
    <t>Parametr wymagany</t>
  </si>
  <si>
    <t>(nie wypełniać)</t>
  </si>
  <si>
    <t>Potwierdzenie spełnienia (należy wpisać Tak lub Nie)</t>
  </si>
  <si>
    <t>Oświadczamy, że zamówienie będziemy wykonywać do czasu wyczerpania kwoty wynagrodzenia umownego, jednak nie dłużej niż przez
- 36 miesięcy (część 1, 2)
- 12 miesięcy (część 3)
 od daty zawarcia umowy.</t>
  </si>
  <si>
    <t>Uwaga!</t>
  </si>
  <si>
    <t xml:space="preserve">WYMAGANIA W ZAKRESIE ZAGADNIEŃ INFORMATYCZNYCH dla Zakładu Mikrobiologii odnośnie sprzętu
</t>
  </si>
  <si>
    <t>poz. 3 Zestawy CE IVD do bezpośredniego wykrywania i różnicowania DNA Herpes Simplex typ 1 oraz 2 w materiale klinicznym – metoda jakościowa</t>
  </si>
  <si>
    <t>a.     Podłączenie, obsługa przyjęcia zlecenia i dystrybucji wyniku.</t>
  </si>
  <si>
    <t>b.     Dostarczenie (jeżeli to konieczne) interfejsów wymiany danych oraz (jeżeli to konieczne) licencji na ich użytkowanie.</t>
  </si>
  <si>
    <r>
      <t xml:space="preserve">Dostarczone analizatory muszą być podłączone do LSI bezpośrednio lub z wykorzystaniem serwera pośredniczącego </t>
    </r>
    <r>
      <rPr>
        <i/>
        <sz val="11"/>
        <color indexed="8"/>
        <rFont val="Garamond"/>
        <family val="1"/>
      </rPr>
      <t>middleware.</t>
    </r>
  </si>
  <si>
    <r>
      <t xml:space="preserve">W przypadku wykorzystania serwera pośredniczącego </t>
    </r>
    <r>
      <rPr>
        <i/>
        <sz val="11"/>
        <color indexed="8"/>
        <rFont val="Garamond"/>
        <family val="1"/>
      </rPr>
      <t>middleware</t>
    </r>
    <r>
      <rPr>
        <sz val="11"/>
        <color indexed="8"/>
        <rFont val="Garamond"/>
        <family val="1"/>
      </rPr>
      <t xml:space="preserve"> konieczność jego dostawy i konfiguracji (serwer fizyczny z UPS lub serwer wirtualny uruchomiony na platformie VMWare Zamawiajacego).</t>
    </r>
  </si>
  <si>
    <t>a)    usuwania błędów;</t>
  </si>
  <si>
    <t>b)    dostosowywania oprogramowania do zmieniających się przepisów prawnych;</t>
  </si>
  <si>
    <t>c)    konsultacji w zakresie dostarczonego systemu;</t>
  </si>
  <si>
    <t>d)    instalacji niezbędnych dla prawidłowego funkcjonowania systemu poprawek do zainstalowanej wersji oprogramowania;</t>
  </si>
  <si>
    <t>a)    Podział błędów na kategorie</t>
  </si>
  <si>
    <t>a.     Krytyczny – niemożliwa praca w systemie;</t>
  </si>
  <si>
    <t>b.     Pilny – utrudniający, ograniczający pracę w systemie;</t>
  </si>
  <si>
    <t>c.     Zwykły – nie mający istotnego wpływu na  bieżącą pracę;</t>
  </si>
  <si>
    <t>b)    Różne czasy reakcji i usunięcia błędu w zależności od kategorii błędu</t>
  </si>
  <si>
    <t>a.     Krytyczny – reakcja 1 h od moment zgłoszenia, usunięcie błędu do 4 h</t>
  </si>
  <si>
    <t>b.     Pilny – reakcja 12 h od moment zgłoszenia, usunięcie błędu do 48 h</t>
  </si>
  <si>
    <t>c.     Zwykły- – reakcja 72 h od moment zgłoszenia, usunięcie błędu do 14 dni</t>
  </si>
  <si>
    <r>
      <t xml:space="preserve">Urządzenie posiada znak CE do diagnostyki medycznej </t>
    </r>
    <r>
      <rPr>
        <i/>
        <sz val="11"/>
        <color indexed="8"/>
        <rFont val="Garamond"/>
        <family val="1"/>
      </rPr>
      <t>in vitro</t>
    </r>
    <r>
      <rPr>
        <sz val="11"/>
        <color indexed="8"/>
        <rFont val="Garamond"/>
        <family val="1"/>
      </rPr>
      <t xml:space="preserve"> </t>
    </r>
  </si>
  <si>
    <r>
      <t xml:space="preserve">Zestaw diagnostyczny posiada znak CE do diagnostyki medycznej </t>
    </r>
    <r>
      <rPr>
        <i/>
        <sz val="11"/>
        <color indexed="8"/>
        <rFont val="Garamond"/>
        <family val="1"/>
      </rPr>
      <t>in vitro</t>
    </r>
    <r>
      <rPr>
        <sz val="11"/>
        <color indexed="8"/>
        <rFont val="Garamond"/>
        <family val="1"/>
      </rPr>
      <t xml:space="preserve"> potwierdzony deklaracją zgodności z wymaganiami określonymi</t>
    </r>
  </si>
  <si>
    <t>Analizator fabrycznie nowy, rok produkcji nie wcześniej niż 2020 r.</t>
  </si>
  <si>
    <t>Urządzenie fabrycznie nowe, rok produkcji nie wcześniej niż 2020 r.</t>
  </si>
  <si>
    <t>Oświadczamy, że oferowane odczynniki są dopuszczone do obrotu i używania na terenie Polski zgodnie z ustawą z dnia 20 maja 2010 roku o wyrobach medycznych (dotyczy część 1 poz.1-6, część 2 poz. 1-5, część 3 poz.1). Jednocześnie oświadczamy, że na każdorazowe wezwanie Zamawiającego przedstawimy dokumenty dopuszczające do obrotu i używania na terenie Polski. Wymóg nie dotyczy materiałów zużywalnych.</t>
  </si>
  <si>
    <t>Przygotowany do pracy analizator, wraz z wymaganą przez producenta/serwis minimalną niezbędną do obsługi przestrzenią roboczą mieści się na powierzchni o wymiarach 300 cm (szerokość) × 200 cm (głębokość). W przypadku konieczności podłączenia zasilania trójfazowego ewentualny koszt podłączenia (dostosowania infrastruktury w niezbędnym zakresie) ponosi Wykonawca</t>
  </si>
  <si>
    <t>Brak systemu kontroli i zapobiegania kontaminacji próbek na pokładzie analizatora.</t>
  </si>
  <si>
    <t>Wyposażenie analizatora w system kontroli i zapobiegania kontaminacji próbek na pokładzie (opisany sposób działania)</t>
  </si>
  <si>
    <t>Wyposażenie analizatora w kilkuetapowy system kontroli i zapobiegania kontaminacji próbek na pokładzie, obejmujący przynajmniej: fizyczny podział stref analizatora o charakterze śluzy rozdzielającej od siebie obszary próbkowania materiału biologicznego, izolacji materiału genetycznego oraz amplifikacji; wykorzystywanie jednorazowych, wyposażonych w filtry końcówek do automatycznego pipetowania próbek i transferu wyekstrahowanych izolatów; zautomatyzowane uszczelnianie naczyń reakcyjnych, w których zachodzi amplifikacja, nie dopuszczające do wydostania się ich zawartości w trakcie, oraz po zakończonej amplifikacji.</t>
  </si>
  <si>
    <r>
      <t>Oświadczam</t>
    </r>
    <r>
      <rPr>
        <sz val="11"/>
        <color indexed="30"/>
        <rFont val="Times New Roman"/>
        <family val="1"/>
      </rPr>
      <t>y</t>
    </r>
    <r>
      <rPr>
        <sz val="11"/>
        <color indexed="8"/>
        <rFont val="Times New Roman"/>
        <family val="1"/>
      </rPr>
      <t xml:space="preserve">, że oferowane odczynniki posiadają certyfikaty CE </t>
    </r>
    <r>
      <rPr>
        <sz val="11"/>
        <color indexed="30"/>
        <rFont val="Times New Roman"/>
        <family val="1"/>
      </rPr>
      <t>oraz</t>
    </r>
    <r>
      <rPr>
        <sz val="11"/>
        <color indexed="8"/>
        <rFont val="Times New Roman"/>
        <family val="1"/>
      </rPr>
      <t xml:space="preserve"> IVD (dotyczy część 1 poz.1-6, część 2 poz. 1-5, część 3 poz.1). Jednocześnie oświadczamy, że na każdorazowe wezwanie Zamawiającego przedstawimy certyfikaty CE </t>
    </r>
    <r>
      <rPr>
        <sz val="11"/>
        <color indexed="30"/>
        <rFont val="Times New Roman"/>
        <family val="1"/>
      </rPr>
      <t>oraz</t>
    </r>
    <r>
      <rPr>
        <sz val="11"/>
        <color indexed="8"/>
        <rFont val="Times New Roman"/>
        <family val="1"/>
      </rPr>
      <t xml:space="preserve"> IVD. Wymóg nie dotyczy materiałów zużywalnych.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</si>
</sst>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trike/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color indexed="30"/>
      <name val="Garamond"/>
      <family val="1"/>
    </font>
    <font>
      <strike/>
      <sz val="11"/>
      <color indexed="30"/>
      <name val="Garamond"/>
      <family val="1"/>
    </font>
    <font>
      <b/>
      <u val="single"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b/>
      <strike/>
      <sz val="11"/>
      <color theme="1"/>
      <name val="Garamond"/>
      <family val="1"/>
    </font>
    <font>
      <i/>
      <sz val="11"/>
      <color theme="1"/>
      <name val="Times New Roman"/>
      <family val="1"/>
    </font>
    <font>
      <sz val="11"/>
      <color rgb="FF0070C0"/>
      <name val="Garamond"/>
      <family val="1"/>
    </font>
    <font>
      <strike/>
      <sz val="11"/>
      <color rgb="FF0070C0"/>
      <name val="Garamond"/>
      <family val="1"/>
    </font>
    <font>
      <b/>
      <u val="single"/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 applyProtection="1">
      <alignment horizontal="left" vertical="top" wrapText="1"/>
      <protection/>
    </xf>
    <xf numFmtId="44" fontId="50" fillId="0" borderId="10" xfId="72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justify" vertical="top" wrapText="1"/>
      <protection/>
    </xf>
    <xf numFmtId="49" fontId="50" fillId="0" borderId="0" xfId="0" applyNumberFormat="1" applyFont="1" applyFill="1" applyBorder="1" applyAlignment="1" applyProtection="1">
      <alignment horizontal="left" vertical="top" wrapText="1"/>
      <protection locked="0"/>
    </xf>
    <xf numFmtId="49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44" fontId="51" fillId="35" borderId="0" xfId="0" applyNumberFormat="1" applyFont="1" applyFill="1" applyBorder="1" applyAlignment="1" applyProtection="1">
      <alignment horizontal="left" vertical="top" wrapText="1"/>
      <protection locked="0"/>
    </xf>
    <xf numFmtId="0" fontId="51" fillId="35" borderId="0" xfId="0" applyFont="1" applyFill="1" applyAlignment="1" applyProtection="1">
      <alignment horizontal="left" vertical="top" wrapText="1"/>
      <protection locked="0"/>
    </xf>
    <xf numFmtId="0" fontId="52" fillId="0" borderId="13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6" borderId="10" xfId="0" applyFont="1" applyFill="1" applyBorder="1" applyAlignment="1" applyProtection="1">
      <alignment horizontal="center" vertical="center" wrapText="1"/>
      <protection locked="0"/>
    </xf>
    <xf numFmtId="0" fontId="52" fillId="36" borderId="10" xfId="0" applyFont="1" applyFill="1" applyBorder="1" applyAlignment="1">
      <alignment horizontal="center" vertical="center" wrapText="1"/>
    </xf>
    <xf numFmtId="175" fontId="52" fillId="36" borderId="14" xfId="45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3" fontId="51" fillId="0" borderId="14" xfId="0" applyNumberFormat="1" applyFont="1" applyFill="1" applyBorder="1" applyAlignment="1" applyProtection="1">
      <alignment horizontal="center" vertical="top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1" fillId="0" borderId="10" xfId="75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Fill="1" applyBorder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2" fillId="33" borderId="12" xfId="0" applyFont="1" applyFill="1" applyBorder="1" applyAlignment="1" applyProtection="1">
      <alignment horizontal="left" vertical="top" wrapText="1"/>
      <protection locked="0"/>
    </xf>
    <xf numFmtId="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Border="1" applyAlignment="1">
      <alignment horizontal="left" vertical="top" wrapText="1"/>
    </xf>
    <xf numFmtId="3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44" fontId="51" fillId="0" borderId="0" xfId="75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165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3" fontId="51" fillId="0" borderId="10" xfId="56" applyNumberFormat="1" applyFont="1" applyFill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left" vertical="center" wrapText="1"/>
      <protection/>
    </xf>
    <xf numFmtId="3" fontId="51" fillId="0" borderId="12" xfId="56" applyNumberFormat="1" applyFont="1" applyFill="1" applyBorder="1" applyAlignment="1">
      <alignment horizontal="center" vertical="center" wrapText="1"/>
      <protection/>
    </xf>
    <xf numFmtId="3" fontId="51" fillId="0" borderId="0" xfId="56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left" vertical="top" wrapText="1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16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34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2" fillId="27" borderId="15" xfId="0" applyFont="1" applyFill="1" applyBorder="1" applyAlignment="1">
      <alignment horizontal="center" vertical="center"/>
    </xf>
    <xf numFmtId="0" fontId="51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 indent="6"/>
    </xf>
    <xf numFmtId="0" fontId="51" fillId="0" borderId="0" xfId="0" applyFont="1" applyBorder="1" applyAlignment="1">
      <alignment horizontal="left" vertical="center" wrapText="1" indent="4"/>
    </xf>
    <xf numFmtId="0" fontId="51" fillId="0" borderId="0" xfId="0" applyFont="1" applyBorder="1" applyAlignment="1">
      <alignment horizontal="left" vertical="center" wrapText="1" indent="8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 indent="6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2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53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left" vertical="center" wrapText="1" indent="8"/>
    </xf>
    <xf numFmtId="0" fontId="51" fillId="0" borderId="23" xfId="0" applyFont="1" applyBorder="1" applyAlignment="1">
      <alignment horizontal="left" vertical="center" wrapText="1" indent="4"/>
    </xf>
    <xf numFmtId="0" fontId="51" fillId="0" borderId="21" xfId="0" applyFont="1" applyFill="1" applyBorder="1" applyAlignment="1" applyProtection="1">
      <alignment horizontal="left" vertical="top" wrapText="1"/>
      <protection locked="0"/>
    </xf>
    <xf numFmtId="0" fontId="51" fillId="0" borderId="23" xfId="0" applyFont="1" applyFill="1" applyBorder="1" applyAlignment="1" applyProtection="1">
      <alignment horizontal="left" vertical="top" wrapText="1"/>
      <protection locked="0"/>
    </xf>
    <xf numFmtId="175" fontId="52" fillId="33" borderId="14" xfId="45" applyNumberFormat="1" applyFont="1" applyFill="1" applyBorder="1" applyAlignment="1">
      <alignment horizontal="center" vertical="center" wrapText="1"/>
    </xf>
    <xf numFmtId="0" fontId="52" fillId="27" borderId="18" xfId="0" applyFont="1" applyFill="1" applyBorder="1" applyAlignment="1">
      <alignment horizontal="center" vertical="center" wrapText="1"/>
    </xf>
    <xf numFmtId="0" fontId="52" fillId="27" borderId="24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horizontal="justify" vertical="center"/>
    </xf>
    <xf numFmtId="0" fontId="52" fillId="0" borderId="0" xfId="0" applyFont="1" applyFill="1" applyBorder="1" applyAlignment="1" applyProtection="1">
      <alignment horizontal="right" vertical="top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0" xfId="56" applyFont="1" applyFill="1" applyAlignment="1" applyProtection="1">
      <alignment horizontal="left" vertical="top" wrapText="1"/>
      <protection locked="0"/>
    </xf>
    <xf numFmtId="0" fontId="51" fillId="34" borderId="23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>
      <alignment vertical="center" wrapText="1"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0" fontId="56" fillId="0" borderId="15" xfId="0" applyFont="1" applyFill="1" applyBorder="1" applyAlignment="1" applyProtection="1">
      <alignment horizontal="left" vertical="top" wrapText="1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vertical="top" wrapText="1"/>
      <protection locked="0"/>
    </xf>
    <xf numFmtId="0" fontId="50" fillId="0" borderId="14" xfId="0" applyFont="1" applyFill="1" applyBorder="1" applyAlignment="1" applyProtection="1">
      <alignment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0" xfId="0" applyFont="1" applyFill="1" applyBorder="1" applyAlignment="1" applyProtection="1">
      <alignment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49" fontId="50" fillId="0" borderId="25" xfId="0" applyNumberFormat="1" applyFont="1" applyFill="1" applyBorder="1" applyAlignment="1" applyProtection="1">
      <alignment horizontal="left" vertical="top" wrapText="1"/>
      <protection locked="0"/>
    </xf>
    <xf numFmtId="49" fontId="50" fillId="0" borderId="14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49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33" borderId="12" xfId="0" applyFont="1" applyFill="1" applyBorder="1" applyAlignment="1" applyProtection="1">
      <alignment horizontal="justify" vertical="top" wrapText="1"/>
      <protection/>
    </xf>
    <xf numFmtId="0" fontId="50" fillId="33" borderId="14" xfId="0" applyFont="1" applyFill="1" applyBorder="1" applyAlignment="1">
      <alignment horizontal="justify" vertical="top" wrapText="1"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55" fillId="0" borderId="26" xfId="0" applyFont="1" applyFill="1" applyBorder="1" applyAlignment="1" applyProtection="1">
      <alignment horizontal="justify" vertical="top" wrapText="1"/>
      <protection locked="0"/>
    </xf>
    <xf numFmtId="0" fontId="55" fillId="0" borderId="26" xfId="0" applyFont="1" applyBorder="1" applyAlignment="1">
      <alignment horizontal="justify" vertical="top" wrapText="1"/>
    </xf>
    <xf numFmtId="49" fontId="50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>
      <alignment horizontal="justify" vertical="top" wrapText="1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0" fillId="33" borderId="12" xfId="0" applyFont="1" applyFill="1" applyBorder="1" applyAlignment="1" applyProtection="1">
      <alignment horizontal="right" vertical="top" wrapText="1"/>
      <protection/>
    </xf>
    <xf numFmtId="0" fontId="50" fillId="33" borderId="14" xfId="0" applyFont="1" applyFill="1" applyBorder="1" applyAlignment="1">
      <alignment horizontal="right" vertical="top" wrapText="1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25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52" fillId="33" borderId="10" xfId="0" applyFont="1" applyFill="1" applyBorder="1" applyAlignment="1" applyProtection="1">
      <alignment horizontal="center" vertical="top" wrapText="1"/>
      <protection locked="0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7" fillId="0" borderId="27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2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>
      <alignment horizontal="left" vertical="top" wrapText="1"/>
    </xf>
    <xf numFmtId="1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wrapText="1"/>
    </xf>
    <xf numFmtId="165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51" fillId="0" borderId="10" xfId="0" applyNumberFormat="1" applyFont="1" applyBorder="1" applyAlignment="1">
      <alignment wrapText="1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top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27" borderId="21" xfId="0" applyFont="1" applyFill="1" applyBorder="1" applyAlignment="1">
      <alignment horizontal="center" vertical="center" wrapText="1"/>
    </xf>
    <xf numFmtId="0" fontId="52" fillId="27" borderId="22" xfId="0" applyFont="1" applyFill="1" applyBorder="1" applyAlignment="1">
      <alignment horizontal="center" vertical="center" wrapText="1"/>
    </xf>
    <xf numFmtId="0" fontId="52" fillId="27" borderId="23" xfId="0" applyFont="1" applyFill="1" applyBorder="1" applyAlignment="1">
      <alignment horizontal="center" vertical="center" wrapText="1"/>
    </xf>
    <xf numFmtId="0" fontId="51" fillId="27" borderId="10" xfId="0" applyFont="1" applyFill="1" applyBorder="1" applyAlignment="1">
      <alignment vertical="center" wrapText="1"/>
    </xf>
    <xf numFmtId="0" fontId="51" fillId="27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1" fillId="33" borderId="25" xfId="0" applyFont="1" applyFill="1" applyBorder="1" applyAlignment="1">
      <alignment horizontal="left" vertical="center" wrapText="1"/>
    </xf>
    <xf numFmtId="0" fontId="52" fillId="27" borderId="10" xfId="0" applyFont="1" applyFill="1" applyBorder="1" applyAlignment="1">
      <alignment horizontal="center" vertical="center" wrapText="1"/>
    </xf>
    <xf numFmtId="0" fontId="51" fillId="27" borderId="10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4 2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tabSelected="1" view="pageBreakPreview" zoomScale="90" zoomScaleNormal="120" zoomScaleSheetLayoutView="90" workbookViewId="0" topLeftCell="A31">
      <selection activeCell="B37" sqref="B37:D37"/>
    </sheetView>
  </sheetViews>
  <sheetFormatPr defaultColWidth="9.00390625" defaultRowHeight="12.75"/>
  <cols>
    <col min="1" max="1" width="3.625" style="18" customWidth="1"/>
    <col min="2" max="2" width="29.125" style="18" customWidth="1"/>
    <col min="3" max="3" width="33.875" style="18" customWidth="1"/>
    <col min="4" max="4" width="56.125" style="4" customWidth="1"/>
    <col min="5" max="9" width="9.125" style="18" customWidth="1"/>
    <col min="10" max="10" width="16.625" style="18" customWidth="1"/>
    <col min="11" max="16384" width="9.125" style="18" customWidth="1"/>
  </cols>
  <sheetData>
    <row r="1" spans="3:4" ht="18" customHeight="1">
      <c r="C1" s="145" t="s">
        <v>82</v>
      </c>
      <c r="D1" s="145"/>
    </row>
    <row r="2" spans="2:4" ht="18" customHeight="1">
      <c r="B2" s="3"/>
      <c r="C2" s="3" t="s">
        <v>34</v>
      </c>
      <c r="D2" s="3"/>
    </row>
    <row r="3" ht="18" customHeight="1"/>
    <row r="4" spans="2:3" ht="18" customHeight="1">
      <c r="B4" s="18" t="s">
        <v>26</v>
      </c>
      <c r="C4" s="18" t="s">
        <v>107</v>
      </c>
    </row>
    <row r="5" ht="18" customHeight="1"/>
    <row r="6" spans="2:5" ht="18" customHeight="1">
      <c r="B6" s="18" t="s">
        <v>25</v>
      </c>
      <c r="C6" s="146" t="s">
        <v>108</v>
      </c>
      <c r="D6" s="146"/>
      <c r="E6" s="19"/>
    </row>
    <row r="7" ht="18" customHeight="1"/>
    <row r="8" spans="2:4" ht="15" customHeight="1">
      <c r="B8" s="5" t="s">
        <v>22</v>
      </c>
      <c r="C8" s="147"/>
      <c r="D8" s="147"/>
    </row>
    <row r="9" spans="2:4" ht="15" customHeight="1">
      <c r="B9" s="5" t="s">
        <v>27</v>
      </c>
      <c r="C9" s="143"/>
      <c r="D9" s="144"/>
    </row>
    <row r="10" spans="2:4" ht="15" customHeight="1">
      <c r="B10" s="5" t="s">
        <v>21</v>
      </c>
      <c r="C10" s="143"/>
      <c r="D10" s="144"/>
    </row>
    <row r="11" spans="2:4" ht="15" customHeight="1">
      <c r="B11" s="5" t="s">
        <v>28</v>
      </c>
      <c r="C11" s="143"/>
      <c r="D11" s="144"/>
    </row>
    <row r="12" spans="2:4" ht="15" customHeight="1">
      <c r="B12" s="5" t="s">
        <v>29</v>
      </c>
      <c r="C12" s="143"/>
      <c r="D12" s="144"/>
    </row>
    <row r="13" spans="2:4" ht="15" customHeight="1">
      <c r="B13" s="5" t="s">
        <v>30</v>
      </c>
      <c r="C13" s="143"/>
      <c r="D13" s="144"/>
    </row>
    <row r="14" spans="2:4" ht="15" customHeight="1">
      <c r="B14" s="5" t="s">
        <v>31</v>
      </c>
      <c r="C14" s="143"/>
      <c r="D14" s="144"/>
    </row>
    <row r="15" spans="2:4" ht="15" customHeight="1">
      <c r="B15" s="5" t="s">
        <v>32</v>
      </c>
      <c r="C15" s="143"/>
      <c r="D15" s="144"/>
    </row>
    <row r="16" spans="2:4" ht="15" customHeight="1">
      <c r="B16" s="5" t="s">
        <v>33</v>
      </c>
      <c r="C16" s="143"/>
      <c r="D16" s="144"/>
    </row>
    <row r="17" spans="3:4" ht="18" customHeight="1">
      <c r="C17" s="1"/>
      <c r="D17" s="6"/>
    </row>
    <row r="18" spans="1:4" ht="18" customHeight="1">
      <c r="A18" s="18" t="s">
        <v>0</v>
      </c>
      <c r="B18" s="165" t="s">
        <v>45</v>
      </c>
      <c r="C18" s="166"/>
      <c r="D18" s="167"/>
    </row>
    <row r="19" spans="2:4" ht="24.75" customHeight="1">
      <c r="B19" s="2" t="s">
        <v>12</v>
      </c>
      <c r="C19" s="7" t="s">
        <v>105</v>
      </c>
      <c r="D19" s="8"/>
    </row>
    <row r="20" spans="1:4" ht="18" customHeight="1">
      <c r="A20" s="9"/>
      <c r="B20" s="10" t="s">
        <v>17</v>
      </c>
      <c r="C20" s="11">
        <f>'część 1'!I27+'część 1'!I31</f>
        <v>0</v>
      </c>
      <c r="D20" s="125" t="s">
        <v>102</v>
      </c>
    </row>
    <row r="21" spans="1:4" ht="18" customHeight="1">
      <c r="A21" s="9"/>
      <c r="B21" s="10" t="s">
        <v>18</v>
      </c>
      <c r="C21" s="11">
        <f>'część 2'!I26+'część 2'!I30</f>
        <v>0</v>
      </c>
      <c r="D21" s="125" t="s">
        <v>102</v>
      </c>
    </row>
    <row r="22" spans="1:4" ht="18" customHeight="1">
      <c r="A22" s="9"/>
      <c r="B22" s="10" t="s">
        <v>109</v>
      </c>
      <c r="C22" s="11">
        <f>'część 3'!I22+'część 3'!I26</f>
        <v>0</v>
      </c>
      <c r="D22" s="125" t="s">
        <v>102</v>
      </c>
    </row>
    <row r="23" spans="1:4" ht="33" customHeight="1">
      <c r="A23" s="9"/>
      <c r="B23" s="170" t="s">
        <v>97</v>
      </c>
      <c r="C23" s="170"/>
      <c r="D23" s="170"/>
    </row>
    <row r="24" spans="1:4" ht="6.75" customHeight="1">
      <c r="A24" s="9"/>
      <c r="B24" s="9"/>
      <c r="C24" s="9"/>
      <c r="D24" s="9"/>
    </row>
    <row r="25" spans="1:4" ht="37.5" customHeight="1">
      <c r="A25" s="18" t="s">
        <v>1</v>
      </c>
      <c r="B25" s="155" t="s">
        <v>57</v>
      </c>
      <c r="C25" s="155"/>
      <c r="D25" s="155"/>
    </row>
    <row r="26" spans="2:4" ht="48" customHeight="1">
      <c r="B26" s="153" t="s">
        <v>58</v>
      </c>
      <c r="C26" s="154"/>
      <c r="D26" s="12" t="s">
        <v>59</v>
      </c>
    </row>
    <row r="27" spans="2:4" ht="58.5" customHeight="1">
      <c r="B27" s="160" t="s">
        <v>60</v>
      </c>
      <c r="C27" s="160"/>
      <c r="D27" s="160"/>
    </row>
    <row r="28" spans="1:4" ht="31.5" customHeight="1">
      <c r="A28" s="18" t="s">
        <v>2</v>
      </c>
      <c r="B28" s="146" t="s">
        <v>61</v>
      </c>
      <c r="C28" s="146"/>
      <c r="D28" s="146"/>
    </row>
    <row r="29" spans="2:4" ht="32.25" customHeight="1">
      <c r="B29" s="153" t="s">
        <v>62</v>
      </c>
      <c r="C29" s="154"/>
      <c r="D29" s="12" t="s">
        <v>63</v>
      </c>
    </row>
    <row r="30" spans="2:4" ht="40.5" customHeight="1">
      <c r="B30" s="156" t="s">
        <v>64</v>
      </c>
      <c r="C30" s="157"/>
      <c r="D30" s="157"/>
    </row>
    <row r="31" spans="1:4" ht="22.5" customHeight="1">
      <c r="A31" s="18" t="s">
        <v>3</v>
      </c>
      <c r="B31" s="146" t="s">
        <v>69</v>
      </c>
      <c r="C31" s="146"/>
      <c r="D31" s="146"/>
    </row>
    <row r="32" spans="2:4" ht="92.25" customHeight="1">
      <c r="B32" s="161" t="s">
        <v>65</v>
      </c>
      <c r="C32" s="162"/>
      <c r="D32" s="12" t="s">
        <v>71</v>
      </c>
    </row>
    <row r="33" spans="2:4" ht="27" customHeight="1">
      <c r="B33" s="156" t="s">
        <v>66</v>
      </c>
      <c r="C33" s="157"/>
      <c r="D33" s="157"/>
    </row>
    <row r="34" spans="1:4" ht="35.25" customHeight="1">
      <c r="A34" s="18" t="s">
        <v>19</v>
      </c>
      <c r="B34" s="155" t="s">
        <v>56</v>
      </c>
      <c r="C34" s="155"/>
      <c r="D34" s="155"/>
    </row>
    <row r="35" spans="1:4" ht="21.75" customHeight="1">
      <c r="A35" s="18" t="s">
        <v>24</v>
      </c>
      <c r="B35" s="151" t="s">
        <v>67</v>
      </c>
      <c r="C35" s="146"/>
      <c r="D35" s="159"/>
    </row>
    <row r="36" spans="1:4" ht="63" customHeight="1">
      <c r="A36" s="18" t="s">
        <v>4</v>
      </c>
      <c r="B36" s="152" t="s">
        <v>284</v>
      </c>
      <c r="C36" s="152"/>
      <c r="D36" s="152"/>
    </row>
    <row r="37" spans="1:4" ht="61.5" customHeight="1">
      <c r="A37" s="18" t="s">
        <v>36</v>
      </c>
      <c r="B37" s="158" t="s">
        <v>308</v>
      </c>
      <c r="C37" s="158"/>
      <c r="D37" s="158"/>
    </row>
    <row r="38" spans="1:4" ht="45.75" customHeight="1">
      <c r="A38" s="18" t="s">
        <v>37</v>
      </c>
      <c r="B38" s="158" t="s">
        <v>313</v>
      </c>
      <c r="C38" s="158"/>
      <c r="D38" s="158"/>
    </row>
    <row r="39" spans="1:4" ht="42" customHeight="1">
      <c r="A39" s="18" t="s">
        <v>40</v>
      </c>
      <c r="B39" s="152" t="s">
        <v>72</v>
      </c>
      <c r="C39" s="152"/>
      <c r="D39" s="152"/>
    </row>
    <row r="40" spans="1:5" ht="45" customHeight="1">
      <c r="A40" s="18" t="s">
        <v>42</v>
      </c>
      <c r="B40" s="146" t="s">
        <v>15</v>
      </c>
      <c r="C40" s="151"/>
      <c r="D40" s="151"/>
      <c r="E40" s="19"/>
    </row>
    <row r="41" spans="1:5" ht="27.75" customHeight="1">
      <c r="A41" s="18" t="s">
        <v>43</v>
      </c>
      <c r="B41" s="146" t="s">
        <v>68</v>
      </c>
      <c r="C41" s="151"/>
      <c r="D41" s="151"/>
      <c r="E41" s="19"/>
    </row>
    <row r="42" spans="1:5" ht="35.25" customHeight="1">
      <c r="A42" s="18" t="s">
        <v>44</v>
      </c>
      <c r="B42" s="146" t="s">
        <v>20</v>
      </c>
      <c r="C42" s="151"/>
      <c r="D42" s="151"/>
      <c r="E42" s="19"/>
    </row>
    <row r="43" spans="1:4" ht="18" customHeight="1">
      <c r="A43" s="13" t="s">
        <v>48</v>
      </c>
      <c r="B43" s="23" t="s">
        <v>5</v>
      </c>
      <c r="C43" s="23"/>
      <c r="D43" s="24"/>
    </row>
    <row r="44" spans="2:4" ht="18" customHeight="1">
      <c r="B44" s="19"/>
      <c r="C44" s="19"/>
      <c r="D44" s="25"/>
    </row>
    <row r="45" spans="2:4" ht="18" customHeight="1">
      <c r="B45" s="148" t="s">
        <v>13</v>
      </c>
      <c r="C45" s="149"/>
      <c r="D45" s="150"/>
    </row>
    <row r="46" spans="2:4" ht="18" customHeight="1">
      <c r="B46" s="148" t="s">
        <v>6</v>
      </c>
      <c r="C46" s="150"/>
      <c r="D46" s="20" t="s">
        <v>7</v>
      </c>
    </row>
    <row r="47" spans="2:4" ht="18" customHeight="1">
      <c r="B47" s="163"/>
      <c r="C47" s="164"/>
      <c r="D47" s="20"/>
    </row>
    <row r="48" spans="2:4" ht="18" customHeight="1">
      <c r="B48" s="163"/>
      <c r="C48" s="164"/>
      <c r="D48" s="20"/>
    </row>
    <row r="49" spans="2:4" ht="15" customHeight="1">
      <c r="B49" s="14" t="s">
        <v>8</v>
      </c>
      <c r="C49" s="14"/>
      <c r="D49" s="25"/>
    </row>
    <row r="50" spans="2:4" ht="18" customHeight="1">
      <c r="B50" s="148" t="s">
        <v>14</v>
      </c>
      <c r="C50" s="149"/>
      <c r="D50" s="150"/>
    </row>
    <row r="51" spans="2:4" ht="18" customHeight="1">
      <c r="B51" s="21" t="s">
        <v>6</v>
      </c>
      <c r="C51" s="22" t="s">
        <v>7</v>
      </c>
      <c r="D51" s="15" t="s">
        <v>9</v>
      </c>
    </row>
    <row r="52" spans="2:4" ht="18" customHeight="1">
      <c r="B52" s="16"/>
      <c r="C52" s="22"/>
      <c r="D52" s="17"/>
    </row>
    <row r="53" spans="2:4" ht="18" customHeight="1">
      <c r="B53" s="16"/>
      <c r="C53" s="22"/>
      <c r="D53" s="17"/>
    </row>
    <row r="54" spans="2:4" ht="18" customHeight="1">
      <c r="B54" s="14"/>
      <c r="C54" s="14"/>
      <c r="D54" s="25"/>
    </row>
    <row r="55" spans="2:4" ht="18" customHeight="1">
      <c r="B55" s="148" t="s">
        <v>16</v>
      </c>
      <c r="C55" s="149"/>
      <c r="D55" s="150"/>
    </row>
    <row r="56" spans="2:4" ht="18" customHeight="1">
      <c r="B56" s="169" t="s">
        <v>10</v>
      </c>
      <c r="C56" s="169"/>
      <c r="D56" s="20" t="s">
        <v>70</v>
      </c>
    </row>
    <row r="57" spans="2:4" ht="18" customHeight="1">
      <c r="B57" s="168"/>
      <c r="C57" s="168"/>
      <c r="D57" s="20"/>
    </row>
    <row r="58" ht="18" customHeight="1"/>
  </sheetData>
  <sheetProtection/>
  <mergeCells count="39">
    <mergeCell ref="B47:C47"/>
    <mergeCell ref="B38:D38"/>
    <mergeCell ref="B39:D39"/>
    <mergeCell ref="B18:D18"/>
    <mergeCell ref="B57:C57"/>
    <mergeCell ref="B56:C56"/>
    <mergeCell ref="B55:D55"/>
    <mergeCell ref="B50:D50"/>
    <mergeCell ref="B48:C48"/>
    <mergeCell ref="B23:D23"/>
    <mergeCell ref="C16:D16"/>
    <mergeCell ref="B46:C46"/>
    <mergeCell ref="B35:D35"/>
    <mergeCell ref="B28:D28"/>
    <mergeCell ref="B31:D31"/>
    <mergeCell ref="B34:D34"/>
    <mergeCell ref="B27:D27"/>
    <mergeCell ref="B29:C29"/>
    <mergeCell ref="B30:D30"/>
    <mergeCell ref="B32:C32"/>
    <mergeCell ref="B45:D45"/>
    <mergeCell ref="B41:D41"/>
    <mergeCell ref="B36:D36"/>
    <mergeCell ref="B40:D40"/>
    <mergeCell ref="B26:C26"/>
    <mergeCell ref="B25:D25"/>
    <mergeCell ref="B33:D33"/>
    <mergeCell ref="B42:D42"/>
    <mergeCell ref="B37:D37"/>
    <mergeCell ref="C15:D15"/>
    <mergeCell ref="C13:D13"/>
    <mergeCell ref="C12:D12"/>
    <mergeCell ref="C1:D1"/>
    <mergeCell ref="C6:D6"/>
    <mergeCell ref="C9:D9"/>
    <mergeCell ref="C10:D10"/>
    <mergeCell ref="C11:D11"/>
    <mergeCell ref="C8:D8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72"/>
  <sheetViews>
    <sheetView showGridLines="0" view="pageBreakPreview" zoomScale="90" zoomScaleNormal="80" zoomScaleSheetLayoutView="90" workbookViewId="0" topLeftCell="A1">
      <selection activeCell="B158" sqref="B158"/>
    </sheetView>
  </sheetViews>
  <sheetFormatPr defaultColWidth="9.00390625" defaultRowHeight="12.75"/>
  <cols>
    <col min="1" max="1" width="5.875" style="26" customWidth="1"/>
    <col min="2" max="2" width="84.00390625" style="29" customWidth="1"/>
    <col min="3" max="3" width="13.75390625" style="28" customWidth="1"/>
    <col min="4" max="4" width="16.625" style="29" customWidth="1"/>
    <col min="5" max="5" width="22.875" style="29" customWidth="1"/>
    <col min="6" max="6" width="15.875" style="29" customWidth="1"/>
    <col min="7" max="7" width="19.25390625" style="29" customWidth="1"/>
    <col min="8" max="8" width="18.25390625" style="29" customWidth="1"/>
    <col min="9" max="9" width="19.875" style="29" customWidth="1"/>
    <col min="10" max="10" width="8.00390625" style="29" customWidth="1"/>
    <col min="11" max="11" width="15.875" style="29" customWidth="1"/>
    <col min="12" max="12" width="15.875" style="31" customWidth="1"/>
    <col min="13" max="13" width="15.875" style="29" customWidth="1"/>
    <col min="14" max="15" width="14.25390625" style="29" customWidth="1"/>
    <col min="16" max="16384" width="9.125" style="29" customWidth="1"/>
  </cols>
  <sheetData>
    <row r="1" spans="2:15" ht="15">
      <c r="B1" s="27" t="str">
        <f>'formularz oferty'!C4</f>
        <v>DFP.271.113.2021.AM</v>
      </c>
      <c r="I1" s="30" t="s">
        <v>83</v>
      </c>
      <c r="N1" s="30"/>
      <c r="O1" s="30"/>
    </row>
    <row r="2" spans="8:9" ht="13.5" customHeight="1">
      <c r="H2" s="199" t="s">
        <v>41</v>
      </c>
      <c r="I2" s="199"/>
    </row>
    <row r="3" spans="8:9" ht="15">
      <c r="H3" s="28"/>
      <c r="I3" s="28"/>
    </row>
    <row r="4" spans="6:9" ht="15">
      <c r="F4" s="32"/>
      <c r="G4" s="32"/>
      <c r="H4" s="33"/>
      <c r="I4" s="33"/>
    </row>
    <row r="5" spans="2:9" ht="13.5" customHeight="1">
      <c r="B5" s="34" t="s">
        <v>11</v>
      </c>
      <c r="C5" s="35">
        <v>1</v>
      </c>
      <c r="D5" s="36" t="s">
        <v>39</v>
      </c>
      <c r="E5" s="37"/>
      <c r="F5" s="200"/>
      <c r="G5" s="200"/>
      <c r="H5" s="201"/>
      <c r="I5" s="201"/>
    </row>
    <row r="6" spans="2:9" ht="15">
      <c r="B6" s="34"/>
      <c r="C6" s="33"/>
      <c r="D6" s="37"/>
      <c r="E6" s="32"/>
      <c r="F6" s="35"/>
      <c r="G6" s="32"/>
      <c r="H6" s="35"/>
      <c r="I6" s="38"/>
    </row>
    <row r="7" spans="2:9" ht="15">
      <c r="B7" s="39"/>
      <c r="C7" s="33"/>
      <c r="D7" s="37"/>
      <c r="E7" s="32"/>
      <c r="F7" s="32"/>
      <c r="G7" s="32"/>
      <c r="H7" s="32"/>
      <c r="I7" s="32"/>
    </row>
    <row r="8" spans="1:10" s="43" customFormat="1" ht="20.25" customHeight="1">
      <c r="A8" s="40" t="s">
        <v>23</v>
      </c>
      <c r="B8" s="41" t="s">
        <v>49</v>
      </c>
      <c r="C8" s="41" t="s">
        <v>38</v>
      </c>
      <c r="D8" s="42" t="s">
        <v>85</v>
      </c>
      <c r="E8" s="32"/>
      <c r="F8" s="32"/>
      <c r="G8" s="32"/>
      <c r="H8" s="32"/>
      <c r="I8" s="29"/>
      <c r="J8" s="29"/>
    </row>
    <row r="9" spans="1:10" s="43" customFormat="1" ht="49.5" customHeight="1">
      <c r="A9" s="202" t="s">
        <v>110</v>
      </c>
      <c r="B9" s="203"/>
      <c r="C9" s="205" t="s">
        <v>118</v>
      </c>
      <c r="D9" s="206"/>
      <c r="E9" s="32"/>
      <c r="F9" s="32"/>
      <c r="G9" s="32"/>
      <c r="H9" s="32"/>
      <c r="I9" s="29"/>
      <c r="J9" s="29"/>
    </row>
    <row r="10" spans="1:10" s="43" customFormat="1" ht="30.75" customHeight="1">
      <c r="A10" s="202" t="s">
        <v>111</v>
      </c>
      <c r="B10" s="203"/>
      <c r="C10" s="207"/>
      <c r="D10" s="208"/>
      <c r="E10" s="32"/>
      <c r="F10" s="32"/>
      <c r="G10" s="32"/>
      <c r="H10" s="32"/>
      <c r="I10" s="29"/>
      <c r="J10" s="29"/>
    </row>
    <row r="11" spans="1:10" s="43" customFormat="1" ht="15">
      <c r="A11" s="73" t="s">
        <v>0</v>
      </c>
      <c r="B11" s="96" t="s">
        <v>112</v>
      </c>
      <c r="C11" s="80">
        <v>10000</v>
      </c>
      <c r="D11" s="74" t="s">
        <v>86</v>
      </c>
      <c r="E11" s="32"/>
      <c r="F11" s="32"/>
      <c r="G11" s="32"/>
      <c r="H11" s="32"/>
      <c r="I11" s="29"/>
      <c r="J11" s="29"/>
    </row>
    <row r="12" spans="1:10" s="43" customFormat="1" ht="15">
      <c r="A12" s="73" t="s">
        <v>1</v>
      </c>
      <c r="B12" s="96" t="s">
        <v>113</v>
      </c>
      <c r="C12" s="80">
        <v>10000</v>
      </c>
      <c r="D12" s="74" t="s">
        <v>86</v>
      </c>
      <c r="E12" s="32"/>
      <c r="F12" s="32"/>
      <c r="G12" s="32"/>
      <c r="H12" s="32"/>
      <c r="I12" s="29"/>
      <c r="J12" s="29"/>
    </row>
    <row r="13" spans="1:10" s="43" customFormat="1" ht="15">
      <c r="A13" s="73" t="s">
        <v>2</v>
      </c>
      <c r="B13" s="96" t="s">
        <v>114</v>
      </c>
      <c r="C13" s="80">
        <v>4500</v>
      </c>
      <c r="D13" s="74" t="s">
        <v>86</v>
      </c>
      <c r="E13" s="32"/>
      <c r="F13" s="32"/>
      <c r="G13" s="32"/>
      <c r="H13" s="32"/>
      <c r="I13" s="29"/>
      <c r="J13" s="29"/>
    </row>
    <row r="14" spans="1:10" s="43" customFormat="1" ht="15">
      <c r="A14" s="73" t="s">
        <v>3</v>
      </c>
      <c r="B14" s="96" t="s">
        <v>115</v>
      </c>
      <c r="C14" s="80">
        <v>8500</v>
      </c>
      <c r="D14" s="74" t="s">
        <v>86</v>
      </c>
      <c r="E14" s="32"/>
      <c r="F14" s="32"/>
      <c r="G14" s="32"/>
      <c r="H14" s="32"/>
      <c r="I14" s="29"/>
      <c r="J14" s="29"/>
    </row>
    <row r="15" spans="1:10" s="43" customFormat="1" ht="15">
      <c r="A15" s="73" t="s">
        <v>19</v>
      </c>
      <c r="B15" s="96" t="s">
        <v>116</v>
      </c>
      <c r="C15" s="80">
        <v>7000</v>
      </c>
      <c r="D15" s="74" t="s">
        <v>86</v>
      </c>
      <c r="E15" s="32"/>
      <c r="F15" s="32"/>
      <c r="G15" s="32"/>
      <c r="H15" s="32"/>
      <c r="I15" s="29"/>
      <c r="J15" s="29"/>
    </row>
    <row r="16" spans="1:10" s="43" customFormat="1" ht="15">
      <c r="A16" s="73" t="s">
        <v>24</v>
      </c>
      <c r="B16" s="96" t="s">
        <v>117</v>
      </c>
      <c r="C16" s="80">
        <v>70000</v>
      </c>
      <c r="D16" s="74" t="s">
        <v>86</v>
      </c>
      <c r="E16" s="32"/>
      <c r="F16" s="32"/>
      <c r="G16" s="32"/>
      <c r="H16" s="32"/>
      <c r="I16" s="29"/>
      <c r="J16" s="29"/>
    </row>
    <row r="17" spans="1:10" s="43" customFormat="1" ht="30">
      <c r="A17" s="73" t="s">
        <v>4</v>
      </c>
      <c r="B17" s="75" t="s">
        <v>120</v>
      </c>
      <c r="C17" s="76">
        <v>36</v>
      </c>
      <c r="D17" s="74" t="s">
        <v>75</v>
      </c>
      <c r="E17" s="32"/>
      <c r="F17" s="32"/>
      <c r="G17" s="32"/>
      <c r="H17" s="32"/>
      <c r="I17" s="29"/>
      <c r="J17" s="29"/>
    </row>
    <row r="18" spans="1:10" s="43" customFormat="1" ht="90">
      <c r="A18" s="44"/>
      <c r="B18" s="75" t="s">
        <v>119</v>
      </c>
      <c r="C18" s="77"/>
      <c r="D18" s="77"/>
      <c r="E18" s="32"/>
      <c r="F18" s="32"/>
      <c r="G18" s="32"/>
      <c r="H18" s="32"/>
      <c r="I18" s="29"/>
      <c r="J18" s="29"/>
    </row>
    <row r="19" spans="1:11" s="43" customFormat="1" ht="15">
      <c r="A19" s="44"/>
      <c r="B19" s="45"/>
      <c r="C19" s="46"/>
      <c r="D19" s="46"/>
      <c r="E19" s="47"/>
      <c r="F19" s="48"/>
      <c r="G19" s="48"/>
      <c r="H19" s="48"/>
      <c r="I19" s="48"/>
      <c r="J19" s="29"/>
      <c r="K19" s="29"/>
    </row>
    <row r="20" spans="1:12" ht="18.75" customHeight="1">
      <c r="A20" s="204" t="s">
        <v>47</v>
      </c>
      <c r="B20" s="204"/>
      <c r="C20" s="49"/>
      <c r="D20" s="49"/>
      <c r="E20" s="49"/>
      <c r="F20" s="50"/>
      <c r="G20" s="50"/>
      <c r="H20" s="50"/>
      <c r="I20" s="50"/>
      <c r="L20" s="29"/>
    </row>
    <row r="21" spans="1:12" ht="61.5" customHeight="1">
      <c r="A21" s="40" t="s">
        <v>23</v>
      </c>
      <c r="B21" s="41" t="s">
        <v>35</v>
      </c>
      <c r="C21" s="113" t="s">
        <v>38</v>
      </c>
      <c r="D21" s="41" t="s">
        <v>46</v>
      </c>
      <c r="E21" s="41" t="s">
        <v>50</v>
      </c>
      <c r="F21" s="41" t="s">
        <v>53</v>
      </c>
      <c r="G21" s="41" t="s">
        <v>54</v>
      </c>
      <c r="H21" s="40" t="s">
        <v>98</v>
      </c>
      <c r="I21" s="40" t="s">
        <v>99</v>
      </c>
      <c r="L21" s="29"/>
    </row>
    <row r="22" spans="1:12" ht="15">
      <c r="A22" s="54" t="s">
        <v>0</v>
      </c>
      <c r="B22" s="55" t="s">
        <v>52</v>
      </c>
      <c r="C22" s="56"/>
      <c r="D22" s="57"/>
      <c r="E22" s="58"/>
      <c r="F22" s="58"/>
      <c r="G22" s="58"/>
      <c r="H22" s="59"/>
      <c r="I22" s="60">
        <f>ROUND(ROUND(H22,2)*F22,2)</f>
        <v>0</v>
      </c>
      <c r="L22" s="29"/>
    </row>
    <row r="23" spans="1:12" ht="15">
      <c r="A23" s="54" t="s">
        <v>1</v>
      </c>
      <c r="B23" s="55"/>
      <c r="C23" s="56"/>
      <c r="D23" s="57"/>
      <c r="E23" s="58"/>
      <c r="F23" s="58"/>
      <c r="G23" s="58"/>
      <c r="H23" s="59"/>
      <c r="I23" s="60">
        <f>ROUND(ROUND(H23,2)*F23,2)</f>
        <v>0</v>
      </c>
      <c r="L23" s="29"/>
    </row>
    <row r="24" spans="1:12" ht="15">
      <c r="A24" s="54" t="s">
        <v>2</v>
      </c>
      <c r="B24" s="55"/>
      <c r="C24" s="56"/>
      <c r="D24" s="57"/>
      <c r="E24" s="58"/>
      <c r="F24" s="58"/>
      <c r="G24" s="58"/>
      <c r="H24" s="59"/>
      <c r="I24" s="60">
        <f>ROUND(ROUND(H24,2)*F24,2)</f>
        <v>0</v>
      </c>
      <c r="L24" s="29"/>
    </row>
    <row r="25" spans="1:12" ht="15">
      <c r="A25" s="54" t="s">
        <v>51</v>
      </c>
      <c r="B25" s="55"/>
      <c r="C25" s="56"/>
      <c r="D25" s="57"/>
      <c r="E25" s="58"/>
      <c r="F25" s="58"/>
      <c r="G25" s="58"/>
      <c r="H25" s="59"/>
      <c r="I25" s="60">
        <f>ROUND(ROUND(H25,2)*F25,2)</f>
        <v>0</v>
      </c>
      <c r="L25" s="29"/>
    </row>
    <row r="26" spans="1:12" ht="15">
      <c r="A26" s="54"/>
      <c r="B26" s="55"/>
      <c r="C26" s="56"/>
      <c r="D26" s="57"/>
      <c r="E26" s="58"/>
      <c r="F26" s="58"/>
      <c r="G26" s="58"/>
      <c r="H26" s="59"/>
      <c r="I26" s="60">
        <f>ROUND(ROUND(H26,2)*F26,2)</f>
        <v>0</v>
      </c>
      <c r="L26" s="29"/>
    </row>
    <row r="27" spans="1:12" ht="13.5" customHeight="1">
      <c r="A27" s="32"/>
      <c r="B27" s="32"/>
      <c r="C27" s="32"/>
      <c r="D27" s="32"/>
      <c r="E27" s="32"/>
      <c r="F27" s="32"/>
      <c r="G27" s="32"/>
      <c r="H27" s="61" t="s">
        <v>84</v>
      </c>
      <c r="I27" s="62">
        <f>SUM(I22:I26)</f>
        <v>0</v>
      </c>
      <c r="L27" s="29"/>
    </row>
    <row r="28" spans="1:12" ht="63" customHeight="1">
      <c r="A28" s="189" t="s">
        <v>55</v>
      </c>
      <c r="B28" s="189"/>
      <c r="C28" s="189"/>
      <c r="D28" s="189"/>
      <c r="E28" s="189"/>
      <c r="F28" s="189"/>
      <c r="G28" s="189"/>
      <c r="H28" s="189"/>
      <c r="I28" s="189"/>
      <c r="L28" s="29"/>
    </row>
    <row r="29" spans="1:12" ht="15">
      <c r="A29" s="63"/>
      <c r="B29" s="63"/>
      <c r="C29" s="63"/>
      <c r="D29" s="63"/>
      <c r="E29" s="63"/>
      <c r="F29" s="63"/>
      <c r="G29" s="63"/>
      <c r="H29" s="63"/>
      <c r="I29" s="63"/>
      <c r="L29" s="29"/>
    </row>
    <row r="30" spans="1:12" ht="45">
      <c r="A30" s="64" t="s">
        <v>23</v>
      </c>
      <c r="B30" s="41" t="s">
        <v>49</v>
      </c>
      <c r="C30" s="65" t="s">
        <v>38</v>
      </c>
      <c r="D30" s="65" t="s">
        <v>73</v>
      </c>
      <c r="E30" s="190" t="s">
        <v>74</v>
      </c>
      <c r="F30" s="191"/>
      <c r="G30" s="41" t="s">
        <v>104</v>
      </c>
      <c r="H30" s="66" t="s">
        <v>100</v>
      </c>
      <c r="I30" s="66" t="s">
        <v>101</v>
      </c>
      <c r="L30" s="29"/>
    </row>
    <row r="31" spans="1:12" ht="15">
      <c r="A31" s="78" t="s">
        <v>4</v>
      </c>
      <c r="B31" s="79" t="s">
        <v>121</v>
      </c>
      <c r="C31" s="80">
        <v>36</v>
      </c>
      <c r="D31" s="81" t="s">
        <v>75</v>
      </c>
      <c r="E31" s="192"/>
      <c r="F31" s="193"/>
      <c r="G31" s="78"/>
      <c r="H31" s="78"/>
      <c r="I31" s="60">
        <f>ROUND(ROUND(H31,2)*C31,2)</f>
        <v>0</v>
      </c>
      <c r="L31" s="29"/>
    </row>
    <row r="32" spans="1:12" ht="15">
      <c r="A32" s="32"/>
      <c r="B32" s="67"/>
      <c r="C32" s="68"/>
      <c r="D32" s="69"/>
      <c r="E32" s="32"/>
      <c r="F32" s="67"/>
      <c r="G32" s="32"/>
      <c r="H32" s="32"/>
      <c r="I32" s="70"/>
      <c r="L32" s="29"/>
    </row>
    <row r="33" spans="1:12" ht="43.5" customHeight="1">
      <c r="A33" s="64" t="s">
        <v>23</v>
      </c>
      <c r="B33" s="41" t="s">
        <v>76</v>
      </c>
      <c r="C33" s="71" t="s">
        <v>77</v>
      </c>
      <c r="D33" s="65" t="s">
        <v>73</v>
      </c>
      <c r="E33" s="194" t="s">
        <v>78</v>
      </c>
      <c r="F33" s="195"/>
      <c r="G33" s="195"/>
      <c r="H33" s="71" t="s">
        <v>79</v>
      </c>
      <c r="I33" s="40" t="s">
        <v>80</v>
      </c>
      <c r="L33" s="29"/>
    </row>
    <row r="34" spans="1:12" ht="15">
      <c r="A34" s="78" t="s">
        <v>4</v>
      </c>
      <c r="B34" s="79" t="s">
        <v>122</v>
      </c>
      <c r="C34" s="80">
        <v>24192</v>
      </c>
      <c r="D34" s="82" t="s">
        <v>81</v>
      </c>
      <c r="E34" s="196">
        <v>0.69</v>
      </c>
      <c r="F34" s="197"/>
      <c r="G34" s="197"/>
      <c r="H34" s="83"/>
      <c r="I34" s="84">
        <f>(C34*E34*H34)/1000</f>
        <v>0</v>
      </c>
      <c r="L34" s="29"/>
    </row>
    <row r="35" spans="1:12" ht="15">
      <c r="A35" s="63"/>
      <c r="B35" s="63"/>
      <c r="C35" s="63"/>
      <c r="D35" s="63"/>
      <c r="E35" s="63"/>
      <c r="G35" s="63"/>
      <c r="H35" s="63"/>
      <c r="I35" s="63"/>
      <c r="L35" s="29"/>
    </row>
    <row r="36" spans="1:12" ht="15">
      <c r="A36" s="198" t="s">
        <v>97</v>
      </c>
      <c r="B36" s="198"/>
      <c r="C36" s="198"/>
      <c r="D36" s="198"/>
      <c r="E36" s="198"/>
      <c r="F36" s="198"/>
      <c r="G36" s="198"/>
      <c r="H36" s="198"/>
      <c r="I36" s="198"/>
      <c r="L36" s="29"/>
    </row>
    <row r="37" spans="2:5" ht="15">
      <c r="B37" s="29" t="s">
        <v>103</v>
      </c>
      <c r="E37" s="72"/>
    </row>
    <row r="38" spans="1:4" ht="18" customHeight="1">
      <c r="A38" s="171" t="s">
        <v>286</v>
      </c>
      <c r="B38" s="171"/>
      <c r="C38" s="171"/>
      <c r="D38" s="171"/>
    </row>
    <row r="39" spans="1:4" ht="15">
      <c r="A39" s="175" t="s">
        <v>87</v>
      </c>
      <c r="B39" s="175" t="s">
        <v>90</v>
      </c>
      <c r="C39" s="175"/>
      <c r="D39" s="175" t="s">
        <v>88</v>
      </c>
    </row>
    <row r="40" spans="1:4" ht="15">
      <c r="A40" s="175"/>
      <c r="B40" s="175"/>
      <c r="C40" s="175"/>
      <c r="D40" s="175"/>
    </row>
    <row r="41" spans="1:4" ht="31.5" customHeight="1">
      <c r="A41" s="175"/>
      <c r="B41" s="175"/>
      <c r="C41" s="175"/>
      <c r="D41" s="175"/>
    </row>
    <row r="42" spans="1:4" ht="30">
      <c r="A42" s="209">
        <v>1</v>
      </c>
      <c r="B42" s="97" t="s">
        <v>91</v>
      </c>
      <c r="C42" s="103" t="s">
        <v>281</v>
      </c>
      <c r="D42" s="210"/>
    </row>
    <row r="43" spans="1:4" ht="15">
      <c r="A43" s="209"/>
      <c r="B43" s="98" t="s">
        <v>288</v>
      </c>
      <c r="C43" s="104" t="s">
        <v>282</v>
      </c>
      <c r="D43" s="210"/>
    </row>
    <row r="44" spans="1:4" ht="30">
      <c r="A44" s="209"/>
      <c r="B44" s="102" t="s">
        <v>289</v>
      </c>
      <c r="C44" s="105"/>
      <c r="D44" s="210"/>
    </row>
    <row r="45" spans="1:4" ht="30">
      <c r="A45" s="209">
        <v>2</v>
      </c>
      <c r="B45" s="211" t="s">
        <v>92</v>
      </c>
      <c r="C45" s="103" t="s">
        <v>281</v>
      </c>
      <c r="D45" s="210"/>
    </row>
    <row r="46" spans="1:4" ht="15">
      <c r="A46" s="209"/>
      <c r="B46" s="212"/>
      <c r="C46" s="108" t="s">
        <v>282</v>
      </c>
      <c r="D46" s="210"/>
    </row>
    <row r="47" spans="1:4" ht="30">
      <c r="A47" s="209">
        <v>3</v>
      </c>
      <c r="B47" s="213" t="s">
        <v>290</v>
      </c>
      <c r="C47" s="106" t="s">
        <v>281</v>
      </c>
      <c r="D47" s="210"/>
    </row>
    <row r="48" spans="1:4" ht="15">
      <c r="A48" s="209"/>
      <c r="B48" s="212"/>
      <c r="C48" s="108" t="s">
        <v>282</v>
      </c>
      <c r="D48" s="210"/>
    </row>
    <row r="49" spans="1:4" ht="25.5" customHeight="1">
      <c r="A49" s="209">
        <v>4</v>
      </c>
      <c r="B49" s="213" t="s">
        <v>291</v>
      </c>
      <c r="C49" s="106" t="s">
        <v>281</v>
      </c>
      <c r="D49" s="210"/>
    </row>
    <row r="50" spans="1:4" ht="15">
      <c r="A50" s="209"/>
      <c r="B50" s="212"/>
      <c r="C50" s="108" t="s">
        <v>282</v>
      </c>
      <c r="D50" s="210"/>
    </row>
    <row r="51" spans="1:4" ht="30">
      <c r="A51" s="209">
        <v>5</v>
      </c>
      <c r="B51" s="97" t="s">
        <v>93</v>
      </c>
      <c r="C51" s="106" t="s">
        <v>281</v>
      </c>
      <c r="D51" s="210"/>
    </row>
    <row r="52" spans="1:4" ht="15">
      <c r="A52" s="209"/>
      <c r="B52" s="99" t="s">
        <v>292</v>
      </c>
      <c r="C52" s="104" t="s">
        <v>282</v>
      </c>
      <c r="D52" s="210"/>
    </row>
    <row r="53" spans="1:4" ht="15">
      <c r="A53" s="209"/>
      <c r="B53" s="99" t="s">
        <v>293</v>
      </c>
      <c r="C53" s="107"/>
      <c r="D53" s="210"/>
    </row>
    <row r="54" spans="1:4" ht="15">
      <c r="A54" s="209"/>
      <c r="B54" s="99" t="s">
        <v>294</v>
      </c>
      <c r="C54" s="107"/>
      <c r="D54" s="210"/>
    </row>
    <row r="55" spans="1:4" ht="30">
      <c r="A55" s="209"/>
      <c r="B55" s="110" t="s">
        <v>295</v>
      </c>
      <c r="C55" s="105"/>
      <c r="D55" s="210"/>
    </row>
    <row r="56" spans="1:4" ht="60">
      <c r="A56" s="209">
        <v>6</v>
      </c>
      <c r="B56" s="97" t="s">
        <v>94</v>
      </c>
      <c r="C56" s="106" t="s">
        <v>281</v>
      </c>
      <c r="D56" s="210"/>
    </row>
    <row r="57" spans="1:4" ht="15">
      <c r="A57" s="209"/>
      <c r="B57" s="99" t="s">
        <v>296</v>
      </c>
      <c r="C57" s="104" t="s">
        <v>282</v>
      </c>
      <c r="D57" s="210"/>
    </row>
    <row r="58" spans="1:4" ht="15">
      <c r="A58" s="209"/>
      <c r="B58" s="100" t="s">
        <v>297</v>
      </c>
      <c r="C58" s="107"/>
      <c r="D58" s="210"/>
    </row>
    <row r="59" spans="1:4" ht="15">
      <c r="A59" s="209"/>
      <c r="B59" s="100" t="s">
        <v>298</v>
      </c>
      <c r="C59" s="107"/>
      <c r="D59" s="210"/>
    </row>
    <row r="60" spans="1:4" ht="15">
      <c r="A60" s="209"/>
      <c r="B60" s="100" t="s">
        <v>299</v>
      </c>
      <c r="C60" s="107"/>
      <c r="D60" s="210"/>
    </row>
    <row r="61" spans="1:4" ht="15">
      <c r="A61" s="209"/>
      <c r="B61" s="99" t="s">
        <v>300</v>
      </c>
      <c r="C61" s="107"/>
      <c r="D61" s="210"/>
    </row>
    <row r="62" spans="1:4" ht="15">
      <c r="A62" s="209"/>
      <c r="B62" s="100" t="s">
        <v>301</v>
      </c>
      <c r="C62" s="107"/>
      <c r="D62" s="210"/>
    </row>
    <row r="63" spans="1:4" ht="15">
      <c r="A63" s="209"/>
      <c r="B63" s="100" t="s">
        <v>302</v>
      </c>
      <c r="C63" s="107"/>
      <c r="D63" s="210"/>
    </row>
    <row r="64" spans="1:4" ht="15">
      <c r="A64" s="209"/>
      <c r="B64" s="109" t="s">
        <v>303</v>
      </c>
      <c r="C64" s="105"/>
      <c r="D64" s="210"/>
    </row>
    <row r="65" spans="1:4" ht="30">
      <c r="A65" s="209">
        <v>7</v>
      </c>
      <c r="B65" s="213" t="s">
        <v>95</v>
      </c>
      <c r="C65" s="106" t="s">
        <v>281</v>
      </c>
      <c r="D65" s="210"/>
    </row>
    <row r="66" spans="1:4" ht="15">
      <c r="A66" s="209"/>
      <c r="B66" s="212"/>
      <c r="C66" s="108" t="s">
        <v>282</v>
      </c>
      <c r="D66" s="210"/>
    </row>
    <row r="67" spans="1:4" ht="30">
      <c r="A67" s="209">
        <v>8</v>
      </c>
      <c r="B67" s="213" t="s">
        <v>96</v>
      </c>
      <c r="C67" s="106" t="s">
        <v>281</v>
      </c>
      <c r="D67" s="210"/>
    </row>
    <row r="68" spans="1:4" ht="15">
      <c r="A68" s="209"/>
      <c r="B68" s="212"/>
      <c r="C68" s="108" t="s">
        <v>282</v>
      </c>
      <c r="D68" s="210"/>
    </row>
    <row r="69" ht="15">
      <c r="B69" s="111" t="s">
        <v>285</v>
      </c>
    </row>
    <row r="70" ht="15.75" customHeight="1">
      <c r="B70" s="112" t="s">
        <v>89</v>
      </c>
    </row>
    <row r="72" spans="1:3" ht="15">
      <c r="A72" s="175" t="s">
        <v>87</v>
      </c>
      <c r="B72" s="175" t="s">
        <v>123</v>
      </c>
      <c r="C72" s="180" t="s">
        <v>88</v>
      </c>
    </row>
    <row r="73" spans="1:3" ht="15">
      <c r="A73" s="175"/>
      <c r="B73" s="175"/>
      <c r="C73" s="181"/>
    </row>
    <row r="74" spans="1:3" ht="50.25" customHeight="1">
      <c r="A74" s="175"/>
      <c r="B74" s="175"/>
      <c r="C74" s="182"/>
    </row>
    <row r="75" spans="1:3" ht="15">
      <c r="A75" s="176" t="s">
        <v>124</v>
      </c>
      <c r="B75" s="176"/>
      <c r="C75" s="176"/>
    </row>
    <row r="76" spans="1:3" ht="15">
      <c r="A76" s="85"/>
      <c r="B76" s="86" t="s">
        <v>112</v>
      </c>
      <c r="C76" s="172"/>
    </row>
    <row r="77" spans="1:3" ht="15">
      <c r="A77" s="85"/>
      <c r="B77" s="86" t="s">
        <v>113</v>
      </c>
      <c r="C77" s="173"/>
    </row>
    <row r="78" spans="1:3" ht="15">
      <c r="A78" s="85"/>
      <c r="B78" s="86" t="s">
        <v>114</v>
      </c>
      <c r="C78" s="173"/>
    </row>
    <row r="79" spans="1:3" ht="15">
      <c r="A79" s="85"/>
      <c r="B79" s="86" t="s">
        <v>115</v>
      </c>
      <c r="C79" s="173"/>
    </row>
    <row r="80" spans="1:3" ht="15">
      <c r="A80" s="85"/>
      <c r="B80" s="86" t="s">
        <v>116</v>
      </c>
      <c r="C80" s="173"/>
    </row>
    <row r="81" spans="1:3" ht="15">
      <c r="A81" s="85"/>
      <c r="B81" s="86" t="s">
        <v>117</v>
      </c>
      <c r="C81" s="174"/>
    </row>
    <row r="82" spans="1:3" ht="15">
      <c r="A82" s="176" t="s">
        <v>125</v>
      </c>
      <c r="B82" s="176"/>
      <c r="C82" s="176"/>
    </row>
    <row r="83" spans="1:3" ht="15">
      <c r="A83" s="85"/>
      <c r="B83" s="86" t="s">
        <v>126</v>
      </c>
      <c r="C83" s="172"/>
    </row>
    <row r="84" spans="1:3" ht="30">
      <c r="A84" s="85"/>
      <c r="B84" s="86" t="s">
        <v>127</v>
      </c>
      <c r="C84" s="173"/>
    </row>
    <row r="85" spans="1:3" ht="45">
      <c r="A85" s="85"/>
      <c r="B85" s="86" t="s">
        <v>128</v>
      </c>
      <c r="C85" s="173"/>
    </row>
    <row r="86" spans="1:3" ht="30">
      <c r="A86" s="85"/>
      <c r="B86" s="86" t="s">
        <v>129</v>
      </c>
      <c r="C86" s="173"/>
    </row>
    <row r="87" spans="1:3" ht="30">
      <c r="A87" s="85"/>
      <c r="B87" s="86" t="s">
        <v>130</v>
      </c>
      <c r="C87" s="173"/>
    </row>
    <row r="88" spans="1:3" ht="15">
      <c r="A88" s="85"/>
      <c r="B88" s="86" t="s">
        <v>131</v>
      </c>
      <c r="C88" s="173"/>
    </row>
    <row r="89" spans="1:3" ht="30">
      <c r="A89" s="85"/>
      <c r="B89" s="86" t="s">
        <v>132</v>
      </c>
      <c r="C89" s="173"/>
    </row>
    <row r="90" spans="1:3" ht="15">
      <c r="A90" s="85"/>
      <c r="B90" s="86" t="s">
        <v>133</v>
      </c>
      <c r="C90" s="174"/>
    </row>
    <row r="91" spans="1:3" ht="15">
      <c r="A91" s="176" t="s">
        <v>134</v>
      </c>
      <c r="B91" s="176"/>
      <c r="C91" s="176"/>
    </row>
    <row r="92" spans="1:3" ht="30">
      <c r="A92" s="85"/>
      <c r="B92" s="86" t="s">
        <v>135</v>
      </c>
      <c r="C92" s="172"/>
    </row>
    <row r="93" spans="1:3" ht="15">
      <c r="A93" s="85"/>
      <c r="B93" s="86" t="s">
        <v>136</v>
      </c>
      <c r="C93" s="173"/>
    </row>
    <row r="94" spans="1:3" ht="15">
      <c r="A94" s="85"/>
      <c r="B94" s="86" t="s">
        <v>137</v>
      </c>
      <c r="C94" s="173"/>
    </row>
    <row r="95" spans="1:3" ht="15">
      <c r="A95" s="85"/>
      <c r="B95" s="86" t="s">
        <v>138</v>
      </c>
      <c r="C95" s="173"/>
    </row>
    <row r="96" spans="1:3" ht="15">
      <c r="A96" s="85"/>
      <c r="B96" s="86" t="s">
        <v>139</v>
      </c>
      <c r="C96" s="174"/>
    </row>
    <row r="97" spans="1:3" ht="15">
      <c r="A97" s="176" t="s">
        <v>140</v>
      </c>
      <c r="B97" s="176"/>
      <c r="C97" s="176"/>
    </row>
    <row r="98" spans="1:3" ht="15">
      <c r="A98" s="85"/>
      <c r="B98" s="86" t="s">
        <v>141</v>
      </c>
      <c r="C98" s="172"/>
    </row>
    <row r="99" spans="1:3" ht="15">
      <c r="A99" s="85"/>
      <c r="B99" s="86" t="s">
        <v>142</v>
      </c>
      <c r="C99" s="173"/>
    </row>
    <row r="100" spans="1:3" ht="15">
      <c r="A100" s="85"/>
      <c r="B100" s="86" t="s">
        <v>138</v>
      </c>
      <c r="C100" s="173"/>
    </row>
    <row r="101" spans="1:3" ht="15">
      <c r="A101" s="85"/>
      <c r="B101" s="86" t="s">
        <v>143</v>
      </c>
      <c r="C101" s="174"/>
    </row>
    <row r="102" spans="1:3" ht="15">
      <c r="A102" s="176" t="s">
        <v>144</v>
      </c>
      <c r="B102" s="176"/>
      <c r="C102" s="176"/>
    </row>
    <row r="103" spans="1:3" ht="15">
      <c r="A103" s="85"/>
      <c r="B103" s="86" t="s">
        <v>145</v>
      </c>
      <c r="C103" s="172"/>
    </row>
    <row r="104" spans="1:3" ht="15">
      <c r="A104" s="85"/>
      <c r="B104" s="86" t="s">
        <v>137</v>
      </c>
      <c r="C104" s="173"/>
    </row>
    <row r="105" spans="1:3" ht="15">
      <c r="A105" s="85"/>
      <c r="B105" s="86" t="s">
        <v>146</v>
      </c>
      <c r="C105" s="173"/>
    </row>
    <row r="106" spans="1:3" ht="15">
      <c r="A106" s="85"/>
      <c r="B106" s="86" t="s">
        <v>147</v>
      </c>
      <c r="C106" s="174"/>
    </row>
    <row r="107" spans="1:3" ht="15">
      <c r="A107" s="176" t="s">
        <v>148</v>
      </c>
      <c r="B107" s="176"/>
      <c r="C107" s="176"/>
    </row>
    <row r="108" spans="1:3" ht="45">
      <c r="A108" s="85"/>
      <c r="B108" s="86" t="s">
        <v>149</v>
      </c>
      <c r="C108" s="172"/>
    </row>
    <row r="109" spans="1:3" ht="15">
      <c r="A109" s="85"/>
      <c r="B109" s="86" t="s">
        <v>150</v>
      </c>
      <c r="C109" s="173"/>
    </row>
    <row r="110" spans="1:3" ht="15">
      <c r="A110" s="85"/>
      <c r="B110" s="86" t="s">
        <v>151</v>
      </c>
      <c r="C110" s="173"/>
    </row>
    <row r="111" spans="1:3" ht="15">
      <c r="A111" s="85"/>
      <c r="B111" s="86" t="s">
        <v>137</v>
      </c>
      <c r="C111" s="173"/>
    </row>
    <row r="112" spans="1:3" ht="15">
      <c r="A112" s="85"/>
      <c r="B112" s="86" t="s">
        <v>138</v>
      </c>
      <c r="C112" s="173"/>
    </row>
    <row r="113" spans="1:3" ht="15">
      <c r="A113" s="85"/>
      <c r="B113" s="86" t="s">
        <v>152</v>
      </c>
      <c r="C113" s="174"/>
    </row>
    <row r="114" spans="1:3" ht="15">
      <c r="A114" s="176" t="s">
        <v>153</v>
      </c>
      <c r="B114" s="176"/>
      <c r="C114" s="176"/>
    </row>
    <row r="115" spans="1:3" ht="45">
      <c r="A115" s="85"/>
      <c r="B115" s="86" t="s">
        <v>154</v>
      </c>
      <c r="C115" s="172"/>
    </row>
    <row r="116" spans="1:3" ht="15">
      <c r="A116" s="85"/>
      <c r="B116" s="86" t="s">
        <v>155</v>
      </c>
      <c r="C116" s="173"/>
    </row>
    <row r="117" spans="1:3" ht="15">
      <c r="A117" s="85"/>
      <c r="B117" s="86" t="s">
        <v>156</v>
      </c>
      <c r="C117" s="173"/>
    </row>
    <row r="118" spans="1:3" ht="15">
      <c r="A118" s="85"/>
      <c r="B118" s="86" t="s">
        <v>137</v>
      </c>
      <c r="C118" s="173"/>
    </row>
    <row r="119" spans="1:3" ht="15">
      <c r="A119" s="85"/>
      <c r="B119" s="86" t="s">
        <v>138</v>
      </c>
      <c r="C119" s="173"/>
    </row>
    <row r="120" spans="1:3" ht="15">
      <c r="A120" s="85"/>
      <c r="B120" s="86" t="s">
        <v>152</v>
      </c>
      <c r="C120" s="174"/>
    </row>
    <row r="121" spans="1:3" ht="15">
      <c r="A121" s="176" t="s">
        <v>157</v>
      </c>
      <c r="B121" s="176"/>
      <c r="C121" s="176"/>
    </row>
    <row r="122" spans="1:3" ht="30">
      <c r="A122" s="86"/>
      <c r="B122" s="86" t="s">
        <v>158</v>
      </c>
      <c r="C122" s="172"/>
    </row>
    <row r="123" spans="1:3" ht="30">
      <c r="A123" s="85"/>
      <c r="B123" s="86" t="s">
        <v>159</v>
      </c>
      <c r="C123" s="173"/>
    </row>
    <row r="124" spans="1:3" ht="60">
      <c r="A124" s="85"/>
      <c r="B124" s="86" t="s">
        <v>160</v>
      </c>
      <c r="C124" s="174"/>
    </row>
    <row r="125" spans="1:3" ht="15">
      <c r="A125" s="217" t="s">
        <v>161</v>
      </c>
      <c r="B125" s="217"/>
      <c r="C125" s="217"/>
    </row>
    <row r="126" spans="1:3" ht="15">
      <c r="A126" s="87"/>
      <c r="B126" s="50"/>
      <c r="C126" s="50"/>
    </row>
    <row r="127" spans="1:3" ht="15">
      <c r="A127" s="175" t="s">
        <v>87</v>
      </c>
      <c r="B127" s="175" t="s">
        <v>162</v>
      </c>
      <c r="C127" s="180" t="s">
        <v>88</v>
      </c>
    </row>
    <row r="128" spans="1:3" ht="15">
      <c r="A128" s="175"/>
      <c r="B128" s="175"/>
      <c r="C128" s="181"/>
    </row>
    <row r="129" spans="1:3" ht="45" customHeight="1">
      <c r="A129" s="175"/>
      <c r="B129" s="175"/>
      <c r="C129" s="182"/>
    </row>
    <row r="130" spans="1:3" ht="30">
      <c r="A130" s="85"/>
      <c r="B130" s="86" t="s">
        <v>163</v>
      </c>
      <c r="C130" s="172"/>
    </row>
    <row r="131" spans="1:3" ht="60">
      <c r="A131" s="85"/>
      <c r="B131" s="86" t="s">
        <v>164</v>
      </c>
      <c r="C131" s="173"/>
    </row>
    <row r="132" spans="1:3" ht="33.75" customHeight="1">
      <c r="A132" s="85"/>
      <c r="B132" s="129" t="s">
        <v>165</v>
      </c>
      <c r="C132" s="173"/>
    </row>
    <row r="133" spans="1:3" ht="63.75" customHeight="1">
      <c r="A133" s="127"/>
      <c r="B133" s="128" t="s">
        <v>309</v>
      </c>
      <c r="C133" s="173"/>
    </row>
    <row r="134" spans="1:3" ht="15">
      <c r="A134" s="85"/>
      <c r="B134" s="86" t="s">
        <v>166</v>
      </c>
      <c r="C134" s="173"/>
    </row>
    <row r="135" spans="1:3" ht="15">
      <c r="A135" s="85"/>
      <c r="B135" s="86" t="s">
        <v>306</v>
      </c>
      <c r="C135" s="173"/>
    </row>
    <row r="136" spans="1:3" ht="30">
      <c r="A136" s="85"/>
      <c r="B136" s="86" t="s">
        <v>167</v>
      </c>
      <c r="C136" s="173"/>
    </row>
    <row r="137" spans="1:3" ht="30">
      <c r="A137" s="85"/>
      <c r="B137" s="86" t="s">
        <v>168</v>
      </c>
      <c r="C137" s="173"/>
    </row>
    <row r="138" spans="1:3" ht="45">
      <c r="A138" s="85"/>
      <c r="B138" s="86" t="s">
        <v>169</v>
      </c>
      <c r="C138" s="173"/>
    </row>
    <row r="139" spans="1:3" ht="30">
      <c r="A139" s="85"/>
      <c r="B139" s="86" t="s">
        <v>170</v>
      </c>
      <c r="C139" s="173"/>
    </row>
    <row r="140" spans="1:3" ht="15">
      <c r="A140" s="85"/>
      <c r="B140" s="86" t="s">
        <v>171</v>
      </c>
      <c r="C140" s="173"/>
    </row>
    <row r="141" spans="1:3" ht="15">
      <c r="A141" s="85"/>
      <c r="B141" s="86" t="s">
        <v>172</v>
      </c>
      <c r="C141" s="173"/>
    </row>
    <row r="142" spans="1:3" ht="15">
      <c r="A142" s="85"/>
      <c r="B142" s="86" t="s">
        <v>173</v>
      </c>
      <c r="C142" s="173"/>
    </row>
    <row r="143" spans="1:3" ht="30">
      <c r="A143" s="85"/>
      <c r="B143" s="86" t="s">
        <v>174</v>
      </c>
      <c r="C143" s="173"/>
    </row>
    <row r="144" spans="1:3" ht="30">
      <c r="A144" s="85"/>
      <c r="B144" s="86" t="s">
        <v>175</v>
      </c>
      <c r="C144" s="173"/>
    </row>
    <row r="145" spans="1:3" ht="30">
      <c r="A145" s="85"/>
      <c r="B145" s="86" t="s">
        <v>176</v>
      </c>
      <c r="C145" s="173"/>
    </row>
    <row r="146" spans="1:3" ht="45">
      <c r="A146" s="85"/>
      <c r="B146" s="86" t="s">
        <v>177</v>
      </c>
      <c r="C146" s="173"/>
    </row>
    <row r="147" spans="1:3" ht="15">
      <c r="A147" s="85"/>
      <c r="B147" s="86" t="s">
        <v>178</v>
      </c>
      <c r="C147" s="173"/>
    </row>
    <row r="148" spans="1:3" ht="15">
      <c r="A148" s="85"/>
      <c r="B148" s="86" t="s">
        <v>179</v>
      </c>
      <c r="C148" s="173"/>
    </row>
    <row r="149" spans="1:3" ht="30">
      <c r="A149" s="85"/>
      <c r="B149" s="86" t="s">
        <v>180</v>
      </c>
      <c r="C149" s="173"/>
    </row>
    <row r="150" spans="1:3" ht="30">
      <c r="A150" s="85"/>
      <c r="B150" s="86" t="s">
        <v>181</v>
      </c>
      <c r="C150" s="173"/>
    </row>
    <row r="151" spans="1:3" ht="30">
      <c r="A151" s="85"/>
      <c r="B151" s="86" t="s">
        <v>182</v>
      </c>
      <c r="C151" s="173"/>
    </row>
    <row r="152" spans="1:3" ht="45">
      <c r="A152" s="85"/>
      <c r="B152" s="86" t="s">
        <v>183</v>
      </c>
      <c r="C152" s="174"/>
    </row>
    <row r="153" spans="1:3" ht="18" customHeight="1">
      <c r="A153" s="183" t="s">
        <v>161</v>
      </c>
      <c r="B153" s="183"/>
      <c r="C153" s="183"/>
    </row>
    <row r="154" spans="1:3" ht="79.5" customHeight="1">
      <c r="A154" s="183" t="s">
        <v>184</v>
      </c>
      <c r="B154" s="183"/>
      <c r="C154" s="183"/>
    </row>
    <row r="155" ht="15.75" thickBot="1"/>
    <row r="156" spans="1:4" ht="15" customHeight="1">
      <c r="A156" s="186" t="s">
        <v>185</v>
      </c>
      <c r="B156" s="187"/>
      <c r="C156" s="187"/>
      <c r="D156" s="188"/>
    </row>
    <row r="157" spans="1:4" ht="60" customHeight="1" thickBot="1">
      <c r="A157" s="115" t="s">
        <v>186</v>
      </c>
      <c r="B157" s="88" t="s">
        <v>187</v>
      </c>
      <c r="C157" s="88" t="s">
        <v>188</v>
      </c>
      <c r="D157" s="114" t="s">
        <v>283</v>
      </c>
    </row>
    <row r="158" spans="1:4" ht="45">
      <c r="A158" s="184">
        <v>1</v>
      </c>
      <c r="B158" s="132" t="s">
        <v>189</v>
      </c>
      <c r="C158" s="133" t="s">
        <v>190</v>
      </c>
      <c r="D158" s="91"/>
    </row>
    <row r="159" spans="1:4" ht="90.75" thickBot="1">
      <c r="A159" s="185"/>
      <c r="B159" s="134" t="s">
        <v>191</v>
      </c>
      <c r="C159" s="135" t="s">
        <v>192</v>
      </c>
      <c r="D159" s="94"/>
    </row>
    <row r="160" spans="1:4" ht="30">
      <c r="A160" s="177" t="s">
        <v>193</v>
      </c>
      <c r="B160" s="89" t="s">
        <v>194</v>
      </c>
      <c r="C160" s="90" t="s">
        <v>190</v>
      </c>
      <c r="D160" s="91"/>
    </row>
    <row r="161" spans="1:4" ht="15">
      <c r="A161" s="178"/>
      <c r="B161" s="86" t="s">
        <v>195</v>
      </c>
      <c r="C161" s="85" t="s">
        <v>196</v>
      </c>
      <c r="D161" s="95"/>
    </row>
    <row r="162" spans="1:4" ht="30.75" thickBot="1">
      <c r="A162" s="179"/>
      <c r="B162" s="92" t="s">
        <v>197</v>
      </c>
      <c r="C162" s="93" t="s">
        <v>192</v>
      </c>
      <c r="D162" s="94"/>
    </row>
    <row r="163" spans="1:4" ht="30">
      <c r="A163" s="177" t="s">
        <v>198</v>
      </c>
      <c r="B163" s="89" t="s">
        <v>199</v>
      </c>
      <c r="C163" s="90" t="s">
        <v>190</v>
      </c>
      <c r="D163" s="91"/>
    </row>
    <row r="164" spans="1:4" ht="45">
      <c r="A164" s="178"/>
      <c r="B164" s="86" t="s">
        <v>200</v>
      </c>
      <c r="C164" s="85" t="s">
        <v>196</v>
      </c>
      <c r="D164" s="95"/>
    </row>
    <row r="165" spans="1:4" ht="45.75" thickBot="1">
      <c r="A165" s="179"/>
      <c r="B165" s="92" t="s">
        <v>201</v>
      </c>
      <c r="C165" s="93" t="s">
        <v>192</v>
      </c>
      <c r="D165" s="94"/>
    </row>
    <row r="166" spans="1:4" ht="15">
      <c r="A166" s="177" t="s">
        <v>202</v>
      </c>
      <c r="B166" s="89" t="s">
        <v>203</v>
      </c>
      <c r="C166" s="90" t="s">
        <v>190</v>
      </c>
      <c r="D166" s="91"/>
    </row>
    <row r="167" spans="1:4" ht="15.75" thickBot="1">
      <c r="A167" s="179"/>
      <c r="B167" s="92" t="s">
        <v>204</v>
      </c>
      <c r="C167" s="93" t="s">
        <v>196</v>
      </c>
      <c r="D167" s="94"/>
    </row>
    <row r="168" spans="1:4" ht="15">
      <c r="A168" s="177">
        <v>5</v>
      </c>
      <c r="B168" s="89" t="s">
        <v>205</v>
      </c>
      <c r="C168" s="90" t="s">
        <v>190</v>
      </c>
      <c r="D168" s="91"/>
    </row>
    <row r="169" spans="1:4" ht="15.75" thickBot="1">
      <c r="A169" s="179"/>
      <c r="B169" s="92" t="s">
        <v>206</v>
      </c>
      <c r="C169" s="93" t="s">
        <v>196</v>
      </c>
      <c r="D169" s="94"/>
    </row>
    <row r="170" spans="1:4" ht="24.75" customHeight="1">
      <c r="A170" s="214">
        <v>6</v>
      </c>
      <c r="B170" s="130" t="s">
        <v>310</v>
      </c>
      <c r="C170" s="131" t="s">
        <v>190</v>
      </c>
      <c r="D170" s="138"/>
    </row>
    <row r="171" spans="1:4" ht="30">
      <c r="A171" s="215"/>
      <c r="B171" s="136" t="s">
        <v>311</v>
      </c>
      <c r="C171" s="137" t="s">
        <v>196</v>
      </c>
      <c r="D171" s="139"/>
    </row>
    <row r="172" spans="1:4" ht="105.75" thickBot="1">
      <c r="A172" s="216"/>
      <c r="B172" s="140" t="s">
        <v>312</v>
      </c>
      <c r="C172" s="141" t="s">
        <v>192</v>
      </c>
      <c r="D172" s="142"/>
    </row>
  </sheetData>
  <sheetProtection/>
  <mergeCells count="71">
    <mergeCell ref="A170:A172"/>
    <mergeCell ref="A125:C125"/>
    <mergeCell ref="A67:A68"/>
    <mergeCell ref="B67:B68"/>
    <mergeCell ref="D67:D68"/>
    <mergeCell ref="A51:A55"/>
    <mergeCell ref="D51:D55"/>
    <mergeCell ref="A56:A64"/>
    <mergeCell ref="D56:D64"/>
    <mergeCell ref="A65:A66"/>
    <mergeCell ref="B65:B66"/>
    <mergeCell ref="D65:D66"/>
    <mergeCell ref="A47:A48"/>
    <mergeCell ref="B47:B48"/>
    <mergeCell ref="D47:D48"/>
    <mergeCell ref="A49:A50"/>
    <mergeCell ref="B49:B50"/>
    <mergeCell ref="D49:D50"/>
    <mergeCell ref="A39:A41"/>
    <mergeCell ref="A42:A44"/>
    <mergeCell ref="D42:D44"/>
    <mergeCell ref="A45:A46"/>
    <mergeCell ref="B45:B46"/>
    <mergeCell ref="D45:D46"/>
    <mergeCell ref="B39:C41"/>
    <mergeCell ref="H2:I2"/>
    <mergeCell ref="F5:G5"/>
    <mergeCell ref="H5:I5"/>
    <mergeCell ref="A9:B9"/>
    <mergeCell ref="A20:B20"/>
    <mergeCell ref="C9:D10"/>
    <mergeCell ref="A10:B10"/>
    <mergeCell ref="A91:C91"/>
    <mergeCell ref="A97:C97"/>
    <mergeCell ref="C122:C124"/>
    <mergeCell ref="C130:C152"/>
    <mergeCell ref="A28:I28"/>
    <mergeCell ref="E30:F30"/>
    <mergeCell ref="E31:F31"/>
    <mergeCell ref="E33:G33"/>
    <mergeCell ref="E34:G34"/>
    <mergeCell ref="A36:I36"/>
    <mergeCell ref="A154:C154"/>
    <mergeCell ref="A158:A159"/>
    <mergeCell ref="A102:C102"/>
    <mergeCell ref="A107:C107"/>
    <mergeCell ref="A114:C114"/>
    <mergeCell ref="A121:C121"/>
    <mergeCell ref="A127:A129"/>
    <mergeCell ref="B127:B129"/>
    <mergeCell ref="A156:D156"/>
    <mergeCell ref="A160:A162"/>
    <mergeCell ref="A163:A165"/>
    <mergeCell ref="A166:A167"/>
    <mergeCell ref="A168:A169"/>
    <mergeCell ref="D39:D41"/>
    <mergeCell ref="C72:C74"/>
    <mergeCell ref="C127:C129"/>
    <mergeCell ref="C108:C113"/>
    <mergeCell ref="C115:C120"/>
    <mergeCell ref="A153:C153"/>
    <mergeCell ref="A38:D38"/>
    <mergeCell ref="C76:C81"/>
    <mergeCell ref="C83:C90"/>
    <mergeCell ref="C92:C96"/>
    <mergeCell ref="C98:C101"/>
    <mergeCell ref="C103:C106"/>
    <mergeCell ref="A72:A74"/>
    <mergeCell ref="B72:B74"/>
    <mergeCell ref="A75:C75"/>
    <mergeCell ref="A82:C8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  <rowBreaks count="1" manualBreakCount="1">
    <brk id="1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33"/>
  <sheetViews>
    <sheetView showGridLines="0" view="pageBreakPreview" zoomScaleNormal="70" zoomScaleSheetLayoutView="100" workbookViewId="0" topLeftCell="A118">
      <selection activeCell="D69" sqref="D69"/>
    </sheetView>
  </sheetViews>
  <sheetFormatPr defaultColWidth="9.00390625" defaultRowHeight="12.75"/>
  <cols>
    <col min="1" max="1" width="5.875" style="26" customWidth="1"/>
    <col min="2" max="2" width="84.00390625" style="29" customWidth="1"/>
    <col min="3" max="3" width="17.125" style="28" customWidth="1"/>
    <col min="4" max="4" width="21.75390625" style="29" customWidth="1"/>
    <col min="5" max="5" width="19.25390625" style="29" customWidth="1"/>
    <col min="6" max="6" width="15.875" style="29" customWidth="1"/>
    <col min="7" max="7" width="19.25390625" style="29" customWidth="1"/>
    <col min="8" max="8" width="18.25390625" style="29" customWidth="1"/>
    <col min="9" max="9" width="19.875" style="29" customWidth="1"/>
    <col min="10" max="10" width="8.00390625" style="29" customWidth="1"/>
    <col min="11" max="11" width="15.875" style="29" customWidth="1"/>
    <col min="12" max="12" width="15.875" style="31" customWidth="1"/>
    <col min="13" max="13" width="15.875" style="29" customWidth="1"/>
    <col min="14" max="15" width="14.25390625" style="29" customWidth="1"/>
    <col min="16" max="16384" width="9.125" style="29" customWidth="1"/>
  </cols>
  <sheetData>
    <row r="1" spans="2:15" ht="15">
      <c r="B1" s="27" t="str">
        <f>'formularz oferty'!C4</f>
        <v>DFP.271.113.2021.AM</v>
      </c>
      <c r="I1" s="30" t="s">
        <v>83</v>
      </c>
      <c r="N1" s="30"/>
      <c r="O1" s="30"/>
    </row>
    <row r="2" spans="8:9" ht="13.5" customHeight="1">
      <c r="H2" s="199" t="s">
        <v>41</v>
      </c>
      <c r="I2" s="199"/>
    </row>
    <row r="3" spans="8:9" ht="15">
      <c r="H3" s="28"/>
      <c r="I3" s="28"/>
    </row>
    <row r="4" spans="6:9" ht="15">
      <c r="F4" s="32"/>
      <c r="G4" s="32"/>
      <c r="H4" s="33"/>
      <c r="I4" s="33"/>
    </row>
    <row r="5" spans="2:9" ht="13.5" customHeight="1">
      <c r="B5" s="34" t="s">
        <v>11</v>
      </c>
      <c r="C5" s="35">
        <v>2</v>
      </c>
      <c r="D5" s="118" t="s">
        <v>39</v>
      </c>
      <c r="E5" s="37"/>
      <c r="F5" s="200"/>
      <c r="G5" s="200"/>
      <c r="H5" s="201"/>
      <c r="I5" s="201"/>
    </row>
    <row r="6" spans="2:9" ht="15">
      <c r="B6" s="34"/>
      <c r="C6" s="33"/>
      <c r="D6" s="37"/>
      <c r="E6" s="32"/>
      <c r="F6" s="35"/>
      <c r="G6" s="32"/>
      <c r="H6" s="35"/>
      <c r="I6" s="38"/>
    </row>
    <row r="7" spans="2:9" ht="15">
      <c r="B7" s="39"/>
      <c r="C7" s="33"/>
      <c r="D7" s="37"/>
      <c r="E7" s="32"/>
      <c r="F7" s="32"/>
      <c r="G7" s="32"/>
      <c r="H7" s="32"/>
      <c r="I7" s="32"/>
    </row>
    <row r="8" spans="1:10" s="43" customFormat="1" ht="27.75" customHeight="1">
      <c r="A8" s="40" t="s">
        <v>23</v>
      </c>
      <c r="B8" s="41" t="s">
        <v>49</v>
      </c>
      <c r="C8" s="41" t="s">
        <v>38</v>
      </c>
      <c r="D8" s="37"/>
      <c r="E8" s="32"/>
      <c r="F8" s="32"/>
      <c r="G8" s="32"/>
      <c r="H8" s="32"/>
      <c r="I8" s="29"/>
      <c r="J8" s="29"/>
    </row>
    <row r="9" spans="1:10" s="43" customFormat="1" ht="68.25" customHeight="1">
      <c r="A9" s="202" t="s">
        <v>207</v>
      </c>
      <c r="B9" s="203"/>
      <c r="C9" s="119" t="s">
        <v>106</v>
      </c>
      <c r="D9" s="37"/>
      <c r="E9" s="32"/>
      <c r="F9" s="32"/>
      <c r="G9" s="32"/>
      <c r="H9" s="32"/>
      <c r="I9" s="29"/>
      <c r="J9" s="29"/>
    </row>
    <row r="10" spans="1:10" s="43" customFormat="1" ht="27.75" customHeight="1">
      <c r="A10" s="202" t="s">
        <v>208</v>
      </c>
      <c r="B10" s="224"/>
      <c r="C10" s="203"/>
      <c r="D10" s="37"/>
      <c r="E10" s="32"/>
      <c r="F10" s="32"/>
      <c r="G10" s="32"/>
      <c r="H10" s="32"/>
      <c r="I10" s="29"/>
      <c r="J10" s="29"/>
    </row>
    <row r="11" spans="1:10" s="43" customFormat="1" ht="30">
      <c r="A11" s="73" t="s">
        <v>0</v>
      </c>
      <c r="B11" s="96" t="s">
        <v>209</v>
      </c>
      <c r="C11" s="80">
        <v>6000</v>
      </c>
      <c r="D11" s="37"/>
      <c r="E11" s="32"/>
      <c r="F11" s="32"/>
      <c r="G11" s="32"/>
      <c r="H11" s="32"/>
      <c r="I11" s="29"/>
      <c r="J11" s="29"/>
    </row>
    <row r="12" spans="1:10" s="43" customFormat="1" ht="45">
      <c r="A12" s="73" t="s">
        <v>1</v>
      </c>
      <c r="B12" s="96" t="s">
        <v>210</v>
      </c>
      <c r="C12" s="80">
        <v>3500</v>
      </c>
      <c r="D12" s="37"/>
      <c r="E12" s="32"/>
      <c r="F12" s="32"/>
      <c r="G12" s="32"/>
      <c r="H12" s="32"/>
      <c r="I12" s="29"/>
      <c r="J12" s="29"/>
    </row>
    <row r="13" spans="1:10" s="43" customFormat="1" ht="45">
      <c r="A13" s="73" t="s">
        <v>2</v>
      </c>
      <c r="B13" s="96" t="s">
        <v>211</v>
      </c>
      <c r="C13" s="80">
        <v>500</v>
      </c>
      <c r="D13" s="37"/>
      <c r="E13" s="32"/>
      <c r="F13" s="32"/>
      <c r="G13" s="32"/>
      <c r="H13" s="32"/>
      <c r="I13" s="29"/>
      <c r="J13" s="29"/>
    </row>
    <row r="14" spans="1:10" s="43" customFormat="1" ht="30">
      <c r="A14" s="73" t="s">
        <v>3</v>
      </c>
      <c r="B14" s="96" t="s">
        <v>212</v>
      </c>
      <c r="C14" s="80">
        <v>10000</v>
      </c>
      <c r="D14" s="37"/>
      <c r="E14" s="32"/>
      <c r="F14" s="32"/>
      <c r="G14" s="32"/>
      <c r="H14" s="32"/>
      <c r="I14" s="29"/>
      <c r="J14" s="29"/>
    </row>
    <row r="15" spans="1:11" s="43" customFormat="1" ht="30">
      <c r="A15" s="73" t="s">
        <v>19</v>
      </c>
      <c r="B15" s="96" t="s">
        <v>213</v>
      </c>
      <c r="C15" s="80">
        <v>10000</v>
      </c>
      <c r="D15" s="37"/>
      <c r="E15" s="47"/>
      <c r="F15" s="48"/>
      <c r="G15" s="48"/>
      <c r="H15" s="48"/>
      <c r="I15" s="48"/>
      <c r="J15" s="29"/>
      <c r="K15" s="29"/>
    </row>
    <row r="16" spans="1:11" s="43" customFormat="1" ht="30">
      <c r="A16" s="73" t="s">
        <v>24</v>
      </c>
      <c r="B16" s="96" t="s">
        <v>214</v>
      </c>
      <c r="C16" s="80" t="s">
        <v>215</v>
      </c>
      <c r="D16" s="37"/>
      <c r="E16" s="47"/>
      <c r="F16" s="48"/>
      <c r="G16" s="48"/>
      <c r="H16" s="48"/>
      <c r="I16" s="48"/>
      <c r="J16" s="29"/>
      <c r="K16" s="29"/>
    </row>
    <row r="17" spans="1:11" s="43" customFormat="1" ht="96" customHeight="1">
      <c r="A17" s="44"/>
      <c r="B17" s="121" t="s">
        <v>119</v>
      </c>
      <c r="C17" s="68"/>
      <c r="D17" s="37"/>
      <c r="E17" s="47"/>
      <c r="F17" s="48"/>
      <c r="G17" s="48"/>
      <c r="H17" s="48"/>
      <c r="I17" s="48"/>
      <c r="J17" s="29"/>
      <c r="K17" s="29"/>
    </row>
    <row r="18" spans="1:11" s="43" customFormat="1" ht="15">
      <c r="A18" s="44"/>
      <c r="B18" s="45"/>
      <c r="C18" s="46"/>
      <c r="D18" s="46"/>
      <c r="E18" s="47"/>
      <c r="F18" s="48"/>
      <c r="G18" s="48"/>
      <c r="H18" s="48"/>
      <c r="I18" s="48"/>
      <c r="J18" s="29"/>
      <c r="K18" s="29"/>
    </row>
    <row r="19" spans="1:12" ht="18.75" customHeight="1">
      <c r="A19" s="204" t="s">
        <v>47</v>
      </c>
      <c r="B19" s="204"/>
      <c r="C19" s="49"/>
      <c r="D19" s="49"/>
      <c r="E19" s="49"/>
      <c r="F19" s="50"/>
      <c r="G19" s="50"/>
      <c r="H19" s="50"/>
      <c r="I19" s="50"/>
      <c r="L19" s="29"/>
    </row>
    <row r="20" spans="1:12" ht="60" customHeight="1">
      <c r="A20" s="51" t="s">
        <v>23</v>
      </c>
      <c r="B20" s="52" t="s">
        <v>35</v>
      </c>
      <c r="C20" s="53" t="s">
        <v>38</v>
      </c>
      <c r="D20" s="52" t="s">
        <v>46</v>
      </c>
      <c r="E20" s="52" t="s">
        <v>50</v>
      </c>
      <c r="F20" s="52" t="s">
        <v>53</v>
      </c>
      <c r="G20" s="52" t="s">
        <v>54</v>
      </c>
      <c r="H20" s="51" t="s">
        <v>98</v>
      </c>
      <c r="I20" s="51" t="s">
        <v>99</v>
      </c>
      <c r="L20" s="29"/>
    </row>
    <row r="21" spans="1:12" ht="15">
      <c r="A21" s="54" t="s">
        <v>0</v>
      </c>
      <c r="B21" s="55" t="s">
        <v>52</v>
      </c>
      <c r="C21" s="56"/>
      <c r="D21" s="57"/>
      <c r="E21" s="58"/>
      <c r="F21" s="58"/>
      <c r="G21" s="58"/>
      <c r="H21" s="59"/>
      <c r="I21" s="60">
        <f>ROUND(ROUND(H21,2)*F21,2)</f>
        <v>0</v>
      </c>
      <c r="L21" s="29"/>
    </row>
    <row r="22" spans="1:12" ht="15">
      <c r="A22" s="54" t="s">
        <v>1</v>
      </c>
      <c r="B22" s="55"/>
      <c r="C22" s="56"/>
      <c r="D22" s="57"/>
      <c r="E22" s="58"/>
      <c r="F22" s="58"/>
      <c r="G22" s="58"/>
      <c r="H22" s="59"/>
      <c r="I22" s="60">
        <f>ROUND(ROUND(H22,2)*F22,2)</f>
        <v>0</v>
      </c>
      <c r="L22" s="29"/>
    </row>
    <row r="23" spans="1:12" ht="15">
      <c r="A23" s="54" t="s">
        <v>2</v>
      </c>
      <c r="B23" s="55"/>
      <c r="C23" s="56"/>
      <c r="D23" s="57"/>
      <c r="E23" s="58"/>
      <c r="F23" s="58"/>
      <c r="G23" s="58"/>
      <c r="H23" s="59"/>
      <c r="I23" s="60">
        <f>ROUND(ROUND(H23,2)*F23,2)</f>
        <v>0</v>
      </c>
      <c r="L23" s="29"/>
    </row>
    <row r="24" spans="1:12" ht="15">
      <c r="A24" s="54" t="s">
        <v>51</v>
      </c>
      <c r="B24" s="55"/>
      <c r="C24" s="56"/>
      <c r="D24" s="57"/>
      <c r="E24" s="58"/>
      <c r="F24" s="58"/>
      <c r="G24" s="58"/>
      <c r="H24" s="59"/>
      <c r="I24" s="60">
        <f>ROUND(ROUND(H24,2)*F24,2)</f>
        <v>0</v>
      </c>
      <c r="L24" s="29"/>
    </row>
    <row r="25" spans="1:12" ht="15">
      <c r="A25" s="54"/>
      <c r="B25" s="55"/>
      <c r="C25" s="56"/>
      <c r="D25" s="57"/>
      <c r="E25" s="58"/>
      <c r="F25" s="58"/>
      <c r="G25" s="58"/>
      <c r="H25" s="59"/>
      <c r="I25" s="60">
        <f>ROUND(ROUND(H25,2)*F25,2)</f>
        <v>0</v>
      </c>
      <c r="L25" s="29"/>
    </row>
    <row r="26" spans="1:12" ht="13.5" customHeight="1">
      <c r="A26" s="32"/>
      <c r="B26" s="32"/>
      <c r="C26" s="32"/>
      <c r="D26" s="32"/>
      <c r="E26" s="32"/>
      <c r="F26" s="32"/>
      <c r="G26" s="32"/>
      <c r="H26" s="61" t="s">
        <v>84</v>
      </c>
      <c r="I26" s="62">
        <f>SUM(I21:I25)</f>
        <v>0</v>
      </c>
      <c r="L26" s="29"/>
    </row>
    <row r="27" spans="1:12" ht="63" customHeight="1">
      <c r="A27" s="189" t="s">
        <v>55</v>
      </c>
      <c r="B27" s="189"/>
      <c r="C27" s="189"/>
      <c r="D27" s="189"/>
      <c r="E27" s="189"/>
      <c r="F27" s="189"/>
      <c r="G27" s="189"/>
      <c r="H27" s="189"/>
      <c r="I27" s="189"/>
      <c r="L27" s="29"/>
    </row>
    <row r="28" spans="1:12" ht="15" customHeight="1">
      <c r="A28" s="63"/>
      <c r="B28" s="63"/>
      <c r="C28" s="63"/>
      <c r="D28" s="63"/>
      <c r="E28" s="63"/>
      <c r="F28" s="63"/>
      <c r="G28" s="63"/>
      <c r="H28" s="63"/>
      <c r="I28" s="63"/>
      <c r="L28" s="29"/>
    </row>
    <row r="29" spans="1:12" ht="45">
      <c r="A29" s="64" t="s">
        <v>23</v>
      </c>
      <c r="B29" s="41" t="s">
        <v>49</v>
      </c>
      <c r="C29" s="65" t="s">
        <v>38</v>
      </c>
      <c r="D29" s="65" t="s">
        <v>73</v>
      </c>
      <c r="E29" s="190" t="s">
        <v>74</v>
      </c>
      <c r="F29" s="191"/>
      <c r="G29" s="41" t="s">
        <v>104</v>
      </c>
      <c r="H29" s="66" t="s">
        <v>100</v>
      </c>
      <c r="I29" s="66" t="s">
        <v>101</v>
      </c>
      <c r="J29" s="63"/>
      <c r="L29" s="29"/>
    </row>
    <row r="30" spans="1:12" ht="15">
      <c r="A30" s="78" t="s">
        <v>24</v>
      </c>
      <c r="B30" s="79" t="s">
        <v>121</v>
      </c>
      <c r="C30" s="80">
        <v>36</v>
      </c>
      <c r="D30" s="81" t="s">
        <v>75</v>
      </c>
      <c r="E30" s="192"/>
      <c r="F30" s="193"/>
      <c r="G30" s="78"/>
      <c r="H30" s="78"/>
      <c r="I30" s="60">
        <f>ROUND(ROUND(H30,2)*C30,2)</f>
        <v>0</v>
      </c>
      <c r="J30" s="63"/>
      <c r="L30" s="29"/>
    </row>
    <row r="31" spans="1:9" ht="15">
      <c r="A31" s="32"/>
      <c r="B31" s="67"/>
      <c r="C31" s="68"/>
      <c r="D31" s="69"/>
      <c r="E31" s="32"/>
      <c r="F31" s="67"/>
      <c r="G31" s="32"/>
      <c r="H31" s="32"/>
      <c r="I31" s="70"/>
    </row>
    <row r="32" spans="1:12" ht="47.25" customHeight="1">
      <c r="A32" s="64" t="s">
        <v>23</v>
      </c>
      <c r="B32" s="41" t="s">
        <v>76</v>
      </c>
      <c r="C32" s="71" t="s">
        <v>77</v>
      </c>
      <c r="D32" s="65" t="s">
        <v>73</v>
      </c>
      <c r="E32" s="194" t="s">
        <v>78</v>
      </c>
      <c r="F32" s="195"/>
      <c r="G32" s="195"/>
      <c r="H32" s="71" t="s">
        <v>79</v>
      </c>
      <c r="I32" s="40" t="s">
        <v>80</v>
      </c>
      <c r="L32" s="29"/>
    </row>
    <row r="33" spans="1:9" ht="15">
      <c r="A33" s="78" t="s">
        <v>24</v>
      </c>
      <c r="B33" s="79" t="s">
        <v>216</v>
      </c>
      <c r="C33" s="80">
        <v>24192</v>
      </c>
      <c r="D33" s="82" t="s">
        <v>81</v>
      </c>
      <c r="E33" s="196">
        <v>0.69</v>
      </c>
      <c r="F33" s="197"/>
      <c r="G33" s="197"/>
      <c r="H33" s="83"/>
      <c r="I33" s="84">
        <f>(C33*E33*H33)/1000</f>
        <v>0</v>
      </c>
    </row>
    <row r="34" spans="1:9" ht="15">
      <c r="A34" s="63"/>
      <c r="B34" s="63"/>
      <c r="C34" s="63"/>
      <c r="D34" s="63"/>
      <c r="E34" s="63"/>
      <c r="G34" s="63"/>
      <c r="H34" s="63"/>
      <c r="I34" s="63"/>
    </row>
    <row r="35" spans="1:9" ht="15">
      <c r="A35" s="198" t="s">
        <v>97</v>
      </c>
      <c r="B35" s="198"/>
      <c r="C35" s="198"/>
      <c r="D35" s="198"/>
      <c r="E35" s="198"/>
      <c r="F35" s="198"/>
      <c r="G35" s="198"/>
      <c r="H35" s="198"/>
      <c r="I35" s="198"/>
    </row>
    <row r="36" spans="2:5" ht="15">
      <c r="B36" s="29" t="s">
        <v>103</v>
      </c>
      <c r="E36" s="72"/>
    </row>
    <row r="37" spans="1:7" ht="15">
      <c r="A37" s="171" t="s">
        <v>286</v>
      </c>
      <c r="B37" s="171"/>
      <c r="C37" s="171"/>
      <c r="D37" s="171"/>
      <c r="E37" s="120"/>
      <c r="F37" s="120"/>
      <c r="G37" s="120"/>
    </row>
    <row r="38" spans="1:7" ht="15" customHeight="1">
      <c r="A38" s="182" t="s">
        <v>87</v>
      </c>
      <c r="B38" s="182" t="s">
        <v>90</v>
      </c>
      <c r="C38" s="182"/>
      <c r="D38" s="182" t="s">
        <v>88</v>
      </c>
      <c r="E38" s="120"/>
      <c r="F38" s="120"/>
      <c r="G38" s="120"/>
    </row>
    <row r="39" spans="1:7" ht="15">
      <c r="A39" s="175"/>
      <c r="B39" s="175"/>
      <c r="C39" s="175"/>
      <c r="D39" s="175"/>
      <c r="E39" s="120"/>
      <c r="F39" s="120"/>
      <c r="G39" s="120"/>
    </row>
    <row r="40" spans="1:7" ht="15">
      <c r="A40" s="175"/>
      <c r="B40" s="175"/>
      <c r="C40" s="175"/>
      <c r="D40" s="175"/>
      <c r="E40" s="120"/>
      <c r="F40" s="120"/>
      <c r="G40" s="120"/>
    </row>
    <row r="41" spans="1:7" ht="30">
      <c r="A41" s="209">
        <v>1</v>
      </c>
      <c r="B41" s="97" t="s">
        <v>91</v>
      </c>
      <c r="C41" s="103" t="s">
        <v>281</v>
      </c>
      <c r="D41" s="210"/>
      <c r="E41" s="120"/>
      <c r="F41" s="120"/>
      <c r="G41" s="120"/>
    </row>
    <row r="42" spans="1:7" ht="15">
      <c r="A42" s="209"/>
      <c r="B42" s="98" t="s">
        <v>288</v>
      </c>
      <c r="C42" s="104" t="s">
        <v>282</v>
      </c>
      <c r="D42" s="210"/>
      <c r="E42" s="120"/>
      <c r="F42" s="120"/>
      <c r="G42" s="120"/>
    </row>
    <row r="43" spans="1:7" ht="30">
      <c r="A43" s="209"/>
      <c r="B43" s="102" t="s">
        <v>289</v>
      </c>
      <c r="C43" s="105"/>
      <c r="D43" s="210"/>
      <c r="E43" s="120"/>
      <c r="F43" s="120"/>
      <c r="G43" s="120"/>
    </row>
    <row r="44" spans="1:7" ht="30">
      <c r="A44" s="209">
        <v>2</v>
      </c>
      <c r="B44" s="211" t="s">
        <v>92</v>
      </c>
      <c r="C44" s="103" t="s">
        <v>281</v>
      </c>
      <c r="D44" s="210"/>
      <c r="E44" s="120"/>
      <c r="F44" s="120"/>
      <c r="G44" s="120"/>
    </row>
    <row r="45" spans="1:7" ht="15">
      <c r="A45" s="209"/>
      <c r="B45" s="212"/>
      <c r="C45" s="108" t="s">
        <v>282</v>
      </c>
      <c r="D45" s="210"/>
      <c r="E45" s="120"/>
      <c r="F45" s="120"/>
      <c r="G45" s="120"/>
    </row>
    <row r="46" spans="1:7" ht="30">
      <c r="A46" s="209">
        <v>3</v>
      </c>
      <c r="B46" s="213" t="s">
        <v>290</v>
      </c>
      <c r="C46" s="106" t="s">
        <v>281</v>
      </c>
      <c r="D46" s="210"/>
      <c r="E46" s="120"/>
      <c r="F46" s="120"/>
      <c r="G46" s="120"/>
    </row>
    <row r="47" spans="1:7" ht="15">
      <c r="A47" s="209"/>
      <c r="B47" s="212"/>
      <c r="C47" s="108" t="s">
        <v>282</v>
      </c>
      <c r="D47" s="210"/>
      <c r="E47" s="120"/>
      <c r="F47" s="120"/>
      <c r="G47" s="120"/>
    </row>
    <row r="48" spans="1:7" ht="25.5" customHeight="1">
      <c r="A48" s="209">
        <v>4</v>
      </c>
      <c r="B48" s="213" t="s">
        <v>291</v>
      </c>
      <c r="C48" s="106" t="s">
        <v>281</v>
      </c>
      <c r="D48" s="210"/>
      <c r="E48" s="120"/>
      <c r="F48" s="120"/>
      <c r="G48" s="120"/>
    </row>
    <row r="49" spans="1:7" ht="15">
      <c r="A49" s="209"/>
      <c r="B49" s="212"/>
      <c r="C49" s="108" t="s">
        <v>282</v>
      </c>
      <c r="D49" s="210"/>
      <c r="E49" s="120"/>
      <c r="F49" s="120"/>
      <c r="G49" s="120"/>
    </row>
    <row r="50" spans="1:7" ht="30">
      <c r="A50" s="209">
        <v>5</v>
      </c>
      <c r="B50" s="97" t="s">
        <v>93</v>
      </c>
      <c r="C50" s="106" t="s">
        <v>281</v>
      </c>
      <c r="D50" s="210"/>
      <c r="E50" s="120"/>
      <c r="F50" s="120"/>
      <c r="G50" s="120"/>
    </row>
    <row r="51" spans="1:7" ht="15">
      <c r="A51" s="209"/>
      <c r="B51" s="99" t="s">
        <v>292</v>
      </c>
      <c r="C51" s="104" t="s">
        <v>282</v>
      </c>
      <c r="D51" s="210"/>
      <c r="E51" s="120"/>
      <c r="F51" s="120"/>
      <c r="G51" s="120"/>
    </row>
    <row r="52" spans="1:7" ht="15">
      <c r="A52" s="209"/>
      <c r="B52" s="99" t="s">
        <v>293</v>
      </c>
      <c r="C52" s="107"/>
      <c r="D52" s="210"/>
      <c r="E52" s="120"/>
      <c r="F52" s="120"/>
      <c r="G52" s="120"/>
    </row>
    <row r="53" spans="1:7" ht="15">
      <c r="A53" s="209"/>
      <c r="B53" s="99" t="s">
        <v>294</v>
      </c>
      <c r="C53" s="107"/>
      <c r="D53" s="210"/>
      <c r="E53" s="120"/>
      <c r="F53" s="120"/>
      <c r="G53" s="120"/>
    </row>
    <row r="54" spans="1:7" ht="30">
      <c r="A54" s="209"/>
      <c r="B54" s="110" t="s">
        <v>295</v>
      </c>
      <c r="C54" s="105"/>
      <c r="D54" s="210"/>
      <c r="E54" s="120"/>
      <c r="F54" s="120"/>
      <c r="G54" s="120"/>
    </row>
    <row r="55" spans="1:7" ht="60">
      <c r="A55" s="209">
        <v>6</v>
      </c>
      <c r="B55" s="97" t="s">
        <v>94</v>
      </c>
      <c r="C55" s="106" t="s">
        <v>281</v>
      </c>
      <c r="D55" s="210"/>
      <c r="E55" s="120"/>
      <c r="F55" s="120"/>
      <c r="G55" s="120"/>
    </row>
    <row r="56" spans="1:7" ht="15">
      <c r="A56" s="209"/>
      <c r="B56" s="99" t="s">
        <v>296</v>
      </c>
      <c r="C56" s="104" t="s">
        <v>282</v>
      </c>
      <c r="D56" s="210"/>
      <c r="E56" s="120"/>
      <c r="F56" s="120"/>
      <c r="G56" s="120"/>
    </row>
    <row r="57" spans="1:7" ht="15">
      <c r="A57" s="209"/>
      <c r="B57" s="100" t="s">
        <v>297</v>
      </c>
      <c r="C57" s="107"/>
      <c r="D57" s="210"/>
      <c r="E57" s="120"/>
      <c r="F57" s="120"/>
      <c r="G57" s="120"/>
    </row>
    <row r="58" spans="1:7" ht="15">
      <c r="A58" s="209"/>
      <c r="B58" s="100" t="s">
        <v>298</v>
      </c>
      <c r="C58" s="107"/>
      <c r="D58" s="210"/>
      <c r="E58" s="120"/>
      <c r="F58" s="120"/>
      <c r="G58" s="120"/>
    </row>
    <row r="59" spans="1:7" ht="15">
      <c r="A59" s="209"/>
      <c r="B59" s="100" t="s">
        <v>299</v>
      </c>
      <c r="C59" s="107"/>
      <c r="D59" s="210"/>
      <c r="E59" s="120"/>
      <c r="F59" s="120"/>
      <c r="G59" s="120"/>
    </row>
    <row r="60" spans="1:7" ht="15">
      <c r="A60" s="209"/>
      <c r="B60" s="99" t="s">
        <v>300</v>
      </c>
      <c r="C60" s="107"/>
      <c r="D60" s="210"/>
      <c r="E60" s="120"/>
      <c r="F60" s="120"/>
      <c r="G60" s="120"/>
    </row>
    <row r="61" spans="1:7" ht="15">
      <c r="A61" s="209"/>
      <c r="B61" s="100" t="s">
        <v>301</v>
      </c>
      <c r="C61" s="107"/>
      <c r="D61" s="210"/>
      <c r="E61" s="120"/>
      <c r="F61" s="120"/>
      <c r="G61" s="120"/>
    </row>
    <row r="62" spans="1:7" ht="15">
      <c r="A62" s="209"/>
      <c r="B62" s="100" t="s">
        <v>302</v>
      </c>
      <c r="C62" s="107"/>
      <c r="D62" s="210"/>
      <c r="E62" s="120"/>
      <c r="F62" s="120"/>
      <c r="G62" s="120"/>
    </row>
    <row r="63" spans="1:7" ht="15">
      <c r="A63" s="209"/>
      <c r="B63" s="109" t="s">
        <v>303</v>
      </c>
      <c r="C63" s="105"/>
      <c r="D63" s="210"/>
      <c r="E63" s="120"/>
      <c r="F63" s="120"/>
      <c r="G63" s="120"/>
    </row>
    <row r="64" spans="1:7" ht="30">
      <c r="A64" s="209">
        <v>7</v>
      </c>
      <c r="B64" s="213" t="s">
        <v>95</v>
      </c>
      <c r="C64" s="106" t="s">
        <v>281</v>
      </c>
      <c r="D64" s="210"/>
      <c r="E64" s="120"/>
      <c r="F64" s="120"/>
      <c r="G64" s="120"/>
    </row>
    <row r="65" spans="1:7" ht="15">
      <c r="A65" s="209"/>
      <c r="B65" s="212"/>
      <c r="C65" s="108" t="s">
        <v>282</v>
      </c>
      <c r="D65" s="210"/>
      <c r="E65" s="120"/>
      <c r="F65" s="120"/>
      <c r="G65" s="120"/>
    </row>
    <row r="66" spans="1:7" ht="30">
      <c r="A66" s="209">
        <v>8</v>
      </c>
      <c r="B66" s="213" t="s">
        <v>96</v>
      </c>
      <c r="C66" s="106" t="s">
        <v>281</v>
      </c>
      <c r="D66" s="210"/>
      <c r="E66" s="120"/>
      <c r="F66" s="120"/>
      <c r="G66" s="120"/>
    </row>
    <row r="67" spans="1:7" ht="15">
      <c r="A67" s="209"/>
      <c r="B67" s="212"/>
      <c r="C67" s="108" t="s">
        <v>282</v>
      </c>
      <c r="D67" s="210"/>
      <c r="E67" s="120"/>
      <c r="F67" s="120"/>
      <c r="G67" s="120"/>
    </row>
    <row r="68" spans="2:7" ht="15">
      <c r="B68" s="111" t="s">
        <v>285</v>
      </c>
      <c r="E68" s="120"/>
      <c r="F68" s="120"/>
      <c r="G68" s="120"/>
    </row>
    <row r="69" spans="2:7" ht="30">
      <c r="B69" s="112" t="s">
        <v>89</v>
      </c>
      <c r="E69" s="120"/>
      <c r="F69" s="120"/>
      <c r="G69" s="120"/>
    </row>
    <row r="71" spans="1:3" ht="15">
      <c r="A71" s="225" t="s">
        <v>87</v>
      </c>
      <c r="B71" s="225" t="s">
        <v>217</v>
      </c>
      <c r="C71" s="218" t="s">
        <v>88</v>
      </c>
    </row>
    <row r="72" spans="1:3" ht="15">
      <c r="A72" s="225"/>
      <c r="B72" s="225"/>
      <c r="C72" s="219"/>
    </row>
    <row r="73" spans="1:3" ht="28.5" customHeight="1">
      <c r="A73" s="225"/>
      <c r="B73" s="225"/>
      <c r="C73" s="220"/>
    </row>
    <row r="74" spans="1:3" ht="15" customHeight="1">
      <c r="A74" s="222" t="s">
        <v>162</v>
      </c>
      <c r="B74" s="222"/>
      <c r="C74" s="222"/>
    </row>
    <row r="75" spans="1:3" ht="30">
      <c r="A75" s="86" t="s">
        <v>0</v>
      </c>
      <c r="B75" s="116" t="s">
        <v>218</v>
      </c>
      <c r="C75" s="172"/>
    </row>
    <row r="76" spans="1:3" ht="15">
      <c r="A76" s="86" t="s">
        <v>1</v>
      </c>
      <c r="B76" s="116" t="s">
        <v>219</v>
      </c>
      <c r="C76" s="173"/>
    </row>
    <row r="77" spans="1:3" ht="15">
      <c r="A77" s="86" t="s">
        <v>2</v>
      </c>
      <c r="B77" s="116" t="s">
        <v>220</v>
      </c>
      <c r="C77" s="173"/>
    </row>
    <row r="78" spans="1:3" ht="15">
      <c r="A78" s="86" t="s">
        <v>3</v>
      </c>
      <c r="B78" s="116" t="s">
        <v>221</v>
      </c>
      <c r="C78" s="173"/>
    </row>
    <row r="79" spans="1:3" ht="15">
      <c r="A79" s="86" t="s">
        <v>19</v>
      </c>
      <c r="B79" s="116" t="s">
        <v>307</v>
      </c>
      <c r="C79" s="173"/>
    </row>
    <row r="80" spans="1:3" ht="30">
      <c r="A80" s="86" t="s">
        <v>24</v>
      </c>
      <c r="B80" s="116" t="s">
        <v>222</v>
      </c>
      <c r="C80" s="173"/>
    </row>
    <row r="81" spans="1:3" ht="30">
      <c r="A81" s="86" t="s">
        <v>4</v>
      </c>
      <c r="B81" s="116" t="s">
        <v>223</v>
      </c>
      <c r="C81" s="173"/>
    </row>
    <row r="82" spans="1:3" ht="45">
      <c r="A82" s="86" t="s">
        <v>36</v>
      </c>
      <c r="B82" s="116" t="s">
        <v>224</v>
      </c>
      <c r="C82" s="173"/>
    </row>
    <row r="83" spans="1:3" ht="30">
      <c r="A83" s="86" t="s">
        <v>37</v>
      </c>
      <c r="B83" s="116" t="s">
        <v>225</v>
      </c>
      <c r="C83" s="173"/>
    </row>
    <row r="84" spans="1:3" ht="60">
      <c r="A84" s="86" t="s">
        <v>40</v>
      </c>
      <c r="B84" s="116" t="s">
        <v>226</v>
      </c>
      <c r="C84" s="173"/>
    </row>
    <row r="85" spans="1:3" ht="30">
      <c r="A85" s="86" t="s">
        <v>42</v>
      </c>
      <c r="B85" s="116" t="s">
        <v>227</v>
      </c>
      <c r="C85" s="173"/>
    </row>
    <row r="86" spans="1:3" ht="15">
      <c r="A86" s="86" t="s">
        <v>43</v>
      </c>
      <c r="B86" s="116" t="s">
        <v>304</v>
      </c>
      <c r="C86" s="173"/>
    </row>
    <row r="87" spans="1:3" ht="45">
      <c r="A87" s="86" t="s">
        <v>44</v>
      </c>
      <c r="B87" s="116" t="s">
        <v>228</v>
      </c>
      <c r="C87" s="173"/>
    </row>
    <row r="88" spans="1:3" ht="15">
      <c r="A88" s="223" t="s">
        <v>48</v>
      </c>
      <c r="B88" s="116" t="s">
        <v>229</v>
      </c>
      <c r="C88" s="173"/>
    </row>
    <row r="89" spans="1:3" ht="15">
      <c r="A89" s="223"/>
      <c r="B89" s="116" t="s">
        <v>230</v>
      </c>
      <c r="C89" s="174"/>
    </row>
    <row r="90" spans="1:3" ht="29.25" customHeight="1">
      <c r="A90" s="217" t="s">
        <v>231</v>
      </c>
      <c r="B90" s="217"/>
      <c r="C90" s="217"/>
    </row>
    <row r="91" spans="1:3" ht="62.25" customHeight="1">
      <c r="A91" s="183" t="s">
        <v>257</v>
      </c>
      <c r="B91" s="183"/>
      <c r="C91" s="183"/>
    </row>
    <row r="92" spans="1:3" ht="18" customHeight="1">
      <c r="A92" s="122"/>
      <c r="B92" s="122"/>
      <c r="C92" s="122"/>
    </row>
    <row r="93" spans="1:3" ht="60">
      <c r="A93" s="126" t="s">
        <v>87</v>
      </c>
      <c r="B93" s="126" t="s">
        <v>217</v>
      </c>
      <c r="C93" s="101" t="s">
        <v>88</v>
      </c>
    </row>
    <row r="94" spans="1:3" ht="15">
      <c r="A94" s="221" t="s">
        <v>232</v>
      </c>
      <c r="B94" s="221"/>
      <c r="C94" s="221"/>
    </row>
    <row r="95" spans="1:3" ht="15">
      <c r="A95" s="223" t="s">
        <v>0</v>
      </c>
      <c r="B95" s="116" t="s">
        <v>233</v>
      </c>
      <c r="C95" s="172"/>
    </row>
    <row r="96" spans="1:3" ht="15">
      <c r="A96" s="223"/>
      <c r="B96" s="116" t="s">
        <v>234</v>
      </c>
      <c r="C96" s="173"/>
    </row>
    <row r="97" spans="1:3" ht="15">
      <c r="A97" s="86" t="s">
        <v>1</v>
      </c>
      <c r="B97" s="116" t="s">
        <v>235</v>
      </c>
      <c r="C97" s="173"/>
    </row>
    <row r="98" spans="1:3" ht="15">
      <c r="A98" s="86" t="s">
        <v>2</v>
      </c>
      <c r="B98" s="116" t="s">
        <v>236</v>
      </c>
      <c r="C98" s="173"/>
    </row>
    <row r="99" spans="1:3" ht="15">
      <c r="A99" s="86" t="s">
        <v>3</v>
      </c>
      <c r="B99" s="116" t="s">
        <v>237</v>
      </c>
      <c r="C99" s="173"/>
    </row>
    <row r="100" spans="1:3" ht="30">
      <c r="A100" s="86" t="s">
        <v>19</v>
      </c>
      <c r="B100" s="116" t="s">
        <v>238</v>
      </c>
      <c r="C100" s="173"/>
    </row>
    <row r="101" spans="1:3" ht="30">
      <c r="A101" s="86" t="s">
        <v>24</v>
      </c>
      <c r="B101" s="116" t="s">
        <v>239</v>
      </c>
      <c r="C101" s="173"/>
    </row>
    <row r="102" spans="1:3" ht="30">
      <c r="A102" s="223" t="s">
        <v>4</v>
      </c>
      <c r="B102" s="116" t="s">
        <v>305</v>
      </c>
      <c r="C102" s="173"/>
    </row>
    <row r="103" spans="1:3" ht="15">
      <c r="A103" s="223"/>
      <c r="B103" s="116" t="s">
        <v>240</v>
      </c>
      <c r="C103" s="173"/>
    </row>
    <row r="104" spans="1:3" ht="15">
      <c r="A104" s="86" t="s">
        <v>36</v>
      </c>
      <c r="B104" s="116" t="s">
        <v>241</v>
      </c>
      <c r="C104" s="173"/>
    </row>
    <row r="105" spans="1:3" ht="30">
      <c r="A105" s="86" t="s">
        <v>37</v>
      </c>
      <c r="B105" s="116" t="s">
        <v>242</v>
      </c>
      <c r="C105" s="174"/>
    </row>
    <row r="106" spans="1:3" ht="30" customHeight="1">
      <c r="A106" s="221" t="s">
        <v>243</v>
      </c>
      <c r="B106" s="221"/>
      <c r="C106" s="221"/>
    </row>
    <row r="107" spans="1:3" ht="15">
      <c r="A107" s="86" t="s">
        <v>0</v>
      </c>
      <c r="B107" s="116" t="s">
        <v>244</v>
      </c>
      <c r="C107" s="172"/>
    </row>
    <row r="108" spans="1:3" ht="30">
      <c r="A108" s="86" t="s">
        <v>1</v>
      </c>
      <c r="B108" s="116" t="s">
        <v>245</v>
      </c>
      <c r="C108" s="173"/>
    </row>
    <row r="109" spans="1:3" ht="15">
      <c r="A109" s="86" t="s">
        <v>2</v>
      </c>
      <c r="B109" s="116" t="s">
        <v>246</v>
      </c>
      <c r="C109" s="173"/>
    </row>
    <row r="110" spans="1:3" ht="15">
      <c r="A110" s="86" t="s">
        <v>3</v>
      </c>
      <c r="B110" s="116" t="s">
        <v>237</v>
      </c>
      <c r="C110" s="173"/>
    </row>
    <row r="111" spans="1:3" ht="30">
      <c r="A111" s="86" t="s">
        <v>19</v>
      </c>
      <c r="B111" s="116" t="s">
        <v>247</v>
      </c>
      <c r="C111" s="173"/>
    </row>
    <row r="112" spans="1:3" ht="30">
      <c r="A112" s="86" t="s">
        <v>24</v>
      </c>
      <c r="B112" s="116" t="s">
        <v>239</v>
      </c>
      <c r="C112" s="173"/>
    </row>
    <row r="113" spans="1:3" ht="30">
      <c r="A113" s="223" t="s">
        <v>4</v>
      </c>
      <c r="B113" s="116" t="s">
        <v>305</v>
      </c>
      <c r="C113" s="173"/>
    </row>
    <row r="114" spans="1:3" ht="15">
      <c r="A114" s="223"/>
      <c r="B114" s="116" t="s">
        <v>240</v>
      </c>
      <c r="C114" s="173"/>
    </row>
    <row r="115" spans="1:3" ht="15">
      <c r="A115" s="86" t="s">
        <v>36</v>
      </c>
      <c r="B115" s="116" t="s">
        <v>241</v>
      </c>
      <c r="C115" s="173"/>
    </row>
    <row r="116" spans="1:3" ht="30">
      <c r="A116" s="86" t="s">
        <v>37</v>
      </c>
      <c r="B116" s="116" t="s">
        <v>242</v>
      </c>
      <c r="C116" s="174"/>
    </row>
    <row r="117" spans="1:3" ht="34.5" customHeight="1">
      <c r="A117" s="221" t="s">
        <v>287</v>
      </c>
      <c r="B117" s="221"/>
      <c r="C117" s="221"/>
    </row>
    <row r="118" spans="1:3" ht="30">
      <c r="A118" s="86" t="s">
        <v>0</v>
      </c>
      <c r="B118" s="116" t="s">
        <v>248</v>
      </c>
      <c r="C118" s="172"/>
    </row>
    <row r="119" spans="1:3" ht="15">
      <c r="A119" s="86" t="s">
        <v>1</v>
      </c>
      <c r="B119" s="116" t="s">
        <v>249</v>
      </c>
      <c r="C119" s="173"/>
    </row>
    <row r="120" spans="1:3" ht="15">
      <c r="A120" s="86" t="s">
        <v>2</v>
      </c>
      <c r="B120" s="116" t="s">
        <v>246</v>
      </c>
      <c r="C120" s="173"/>
    </row>
    <row r="121" spans="1:3" ht="15">
      <c r="A121" s="86" t="s">
        <v>3</v>
      </c>
      <c r="B121" s="116" t="s">
        <v>250</v>
      </c>
      <c r="C121" s="173"/>
    </row>
    <row r="122" spans="1:3" ht="15">
      <c r="A122" s="86" t="s">
        <v>19</v>
      </c>
      <c r="B122" s="116" t="s">
        <v>251</v>
      </c>
      <c r="C122" s="173"/>
    </row>
    <row r="123" spans="1:3" ht="30">
      <c r="A123" s="86" t="s">
        <v>24</v>
      </c>
      <c r="B123" s="116" t="s">
        <v>239</v>
      </c>
      <c r="C123" s="173"/>
    </row>
    <row r="124" spans="1:3" ht="30">
      <c r="A124" s="223" t="s">
        <v>4</v>
      </c>
      <c r="B124" s="116" t="s">
        <v>305</v>
      </c>
      <c r="C124" s="173"/>
    </row>
    <row r="125" spans="1:3" ht="15">
      <c r="A125" s="223"/>
      <c r="B125" s="116" t="s">
        <v>240</v>
      </c>
      <c r="C125" s="173"/>
    </row>
    <row r="126" spans="1:3" ht="15">
      <c r="A126" s="86" t="s">
        <v>36</v>
      </c>
      <c r="B126" s="116" t="s">
        <v>252</v>
      </c>
      <c r="C126" s="173"/>
    </row>
    <row r="127" spans="1:3" ht="30">
      <c r="A127" s="86" t="s">
        <v>37</v>
      </c>
      <c r="B127" s="116" t="s">
        <v>242</v>
      </c>
      <c r="C127" s="174"/>
    </row>
    <row r="128" spans="1:3" ht="15" customHeight="1">
      <c r="A128" s="226" t="s">
        <v>253</v>
      </c>
      <c r="B128" s="226"/>
      <c r="C128" s="226"/>
    </row>
    <row r="129" spans="1:3" ht="30">
      <c r="A129" s="86" t="s">
        <v>0</v>
      </c>
      <c r="B129" s="116" t="s">
        <v>254</v>
      </c>
      <c r="C129" s="172"/>
    </row>
    <row r="130" spans="1:3" ht="30">
      <c r="A130" s="86" t="s">
        <v>1</v>
      </c>
      <c r="B130" s="116" t="s">
        <v>255</v>
      </c>
      <c r="C130" s="173"/>
    </row>
    <row r="131" spans="1:3" ht="15">
      <c r="A131" s="86" t="s">
        <v>2</v>
      </c>
      <c r="B131" s="116" t="s">
        <v>256</v>
      </c>
      <c r="C131" s="174"/>
    </row>
    <row r="132" spans="1:3" ht="15">
      <c r="A132" s="227" t="s">
        <v>231</v>
      </c>
      <c r="B132" s="227"/>
      <c r="C132" s="227"/>
    </row>
    <row r="133" spans="1:3" ht="15">
      <c r="A133" s="117"/>
      <c r="B133" s="50"/>
      <c r="C133" s="50"/>
    </row>
  </sheetData>
  <sheetProtection/>
  <mergeCells count="58">
    <mergeCell ref="B38:C40"/>
    <mergeCell ref="C75:C89"/>
    <mergeCell ref="A66:A67"/>
    <mergeCell ref="B66:B67"/>
    <mergeCell ref="D66:D67"/>
    <mergeCell ref="D48:D49"/>
    <mergeCell ref="A50:A54"/>
    <mergeCell ref="D50:D54"/>
    <mergeCell ref="A55:A63"/>
    <mergeCell ref="D55:D63"/>
    <mergeCell ref="A64:A65"/>
    <mergeCell ref="B64:B65"/>
    <mergeCell ref="D64:D65"/>
    <mergeCell ref="A132:C132"/>
    <mergeCell ref="A38:A40"/>
    <mergeCell ref="A41:A43"/>
    <mergeCell ref="D41:D43"/>
    <mergeCell ref="A44:A45"/>
    <mergeCell ref="B44:B45"/>
    <mergeCell ref="D44:D45"/>
    <mergeCell ref="A90:C90"/>
    <mergeCell ref="A91:C91"/>
    <mergeCell ref="A113:A114"/>
    <mergeCell ref="A117:C117"/>
    <mergeCell ref="C129:C131"/>
    <mergeCell ref="A124:A125"/>
    <mergeCell ref="A128:C128"/>
    <mergeCell ref="A95:A96"/>
    <mergeCell ref="A102:A103"/>
    <mergeCell ref="A35:I35"/>
    <mergeCell ref="E32:G32"/>
    <mergeCell ref="E33:G33"/>
    <mergeCell ref="A71:A73"/>
    <mergeCell ref="B71:B73"/>
    <mergeCell ref="B46:B47"/>
    <mergeCell ref="D46:D47"/>
    <mergeCell ref="A48:A49"/>
    <mergeCell ref="B48:B49"/>
    <mergeCell ref="A46:A47"/>
    <mergeCell ref="A9:B9"/>
    <mergeCell ref="A10:C10"/>
    <mergeCell ref="E29:F29"/>
    <mergeCell ref="E30:F30"/>
    <mergeCell ref="H2:I2"/>
    <mergeCell ref="A19:B19"/>
    <mergeCell ref="A27:I27"/>
    <mergeCell ref="H5:I5"/>
    <mergeCell ref="F5:G5"/>
    <mergeCell ref="A37:D37"/>
    <mergeCell ref="C71:C73"/>
    <mergeCell ref="D38:D40"/>
    <mergeCell ref="C95:C105"/>
    <mergeCell ref="C107:C116"/>
    <mergeCell ref="C118:C127"/>
    <mergeCell ref="A106:C106"/>
    <mergeCell ref="A74:C74"/>
    <mergeCell ref="A88:A89"/>
    <mergeCell ref="A94:C9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  <rowBreaks count="4" manualBreakCount="4">
    <brk id="19" max="8" man="1"/>
    <brk id="36" max="8" man="1"/>
    <brk id="63" max="8" man="1"/>
    <brk id="8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6"/>
  <sheetViews>
    <sheetView showGridLines="0" view="pageBreakPreview" zoomScaleNormal="70" zoomScaleSheetLayoutView="100" workbookViewId="0" topLeftCell="A1">
      <selection activeCell="E9" sqref="E9"/>
    </sheetView>
  </sheetViews>
  <sheetFormatPr defaultColWidth="9.00390625" defaultRowHeight="12.75"/>
  <cols>
    <col min="1" max="1" width="5.875" style="26" customWidth="1"/>
    <col min="2" max="2" width="84.00390625" style="29" customWidth="1"/>
    <col min="3" max="3" width="17.125" style="28" customWidth="1"/>
    <col min="4" max="4" width="21.75390625" style="29" customWidth="1"/>
    <col min="5" max="5" width="19.25390625" style="29" customWidth="1"/>
    <col min="6" max="6" width="15.875" style="29" customWidth="1"/>
    <col min="7" max="7" width="19.25390625" style="29" customWidth="1"/>
    <col min="8" max="8" width="18.25390625" style="29" customWidth="1"/>
    <col min="9" max="9" width="19.875" style="29" customWidth="1"/>
    <col min="10" max="10" width="8.00390625" style="29" customWidth="1"/>
    <col min="11" max="11" width="15.875" style="29" customWidth="1"/>
    <col min="12" max="12" width="15.875" style="31" customWidth="1"/>
    <col min="13" max="13" width="15.875" style="29" customWidth="1"/>
    <col min="14" max="15" width="14.25390625" style="29" customWidth="1"/>
    <col min="16" max="16384" width="9.125" style="29" customWidth="1"/>
  </cols>
  <sheetData>
    <row r="1" spans="2:15" ht="15">
      <c r="B1" s="27" t="str">
        <f>'formularz oferty'!C4</f>
        <v>DFP.271.113.2021.AM</v>
      </c>
      <c r="I1" s="30" t="s">
        <v>83</v>
      </c>
      <c r="N1" s="30"/>
      <c r="O1" s="30"/>
    </row>
    <row r="2" spans="8:9" ht="13.5" customHeight="1">
      <c r="H2" s="199" t="s">
        <v>41</v>
      </c>
      <c r="I2" s="199"/>
    </row>
    <row r="3" spans="8:9" ht="15">
      <c r="H3" s="28"/>
      <c r="I3" s="28"/>
    </row>
    <row r="4" spans="6:9" ht="15">
      <c r="F4" s="32"/>
      <c r="G4" s="32"/>
      <c r="H4" s="33"/>
      <c r="I4" s="33"/>
    </row>
    <row r="5" spans="2:9" ht="13.5" customHeight="1">
      <c r="B5" s="34" t="s">
        <v>11</v>
      </c>
      <c r="C5" s="35">
        <v>3</v>
      </c>
      <c r="D5" s="118" t="s">
        <v>39</v>
      </c>
      <c r="E5" s="37"/>
      <c r="F5" s="200"/>
      <c r="G5" s="200"/>
      <c r="H5" s="201"/>
      <c r="I5" s="201"/>
    </row>
    <row r="6" spans="2:9" ht="15">
      <c r="B6" s="34"/>
      <c r="C6" s="33"/>
      <c r="D6" s="37"/>
      <c r="E6" s="32"/>
      <c r="F6" s="35"/>
      <c r="G6" s="32"/>
      <c r="H6" s="35"/>
      <c r="I6" s="38"/>
    </row>
    <row r="7" spans="2:9" ht="15">
      <c r="B7" s="39"/>
      <c r="C7" s="33"/>
      <c r="D7" s="37"/>
      <c r="E7" s="32"/>
      <c r="F7" s="32"/>
      <c r="G7" s="32"/>
      <c r="H7" s="32"/>
      <c r="I7" s="32"/>
    </row>
    <row r="8" spans="1:10" s="43" customFormat="1" ht="22.5" customHeight="1">
      <c r="A8" s="40" t="s">
        <v>23</v>
      </c>
      <c r="B8" s="41" t="s">
        <v>49</v>
      </c>
      <c r="C8" s="41" t="s">
        <v>38</v>
      </c>
      <c r="D8" s="37"/>
      <c r="E8" s="32"/>
      <c r="F8" s="32"/>
      <c r="G8" s="32"/>
      <c r="H8" s="32"/>
      <c r="I8" s="29"/>
      <c r="J8" s="29"/>
    </row>
    <row r="9" spans="1:10" s="43" customFormat="1" ht="68.25" customHeight="1">
      <c r="A9" s="202" t="s">
        <v>258</v>
      </c>
      <c r="B9" s="203"/>
      <c r="C9" s="119" t="s">
        <v>106</v>
      </c>
      <c r="D9" s="37"/>
      <c r="E9" s="32"/>
      <c r="F9" s="32"/>
      <c r="G9" s="32"/>
      <c r="H9" s="32"/>
      <c r="I9" s="29"/>
      <c r="J9" s="29"/>
    </row>
    <row r="10" spans="1:10" s="43" customFormat="1" ht="14.25" customHeight="1">
      <c r="A10" s="228" t="s">
        <v>259</v>
      </c>
      <c r="B10" s="229"/>
      <c r="C10" s="230"/>
      <c r="D10" s="37"/>
      <c r="E10" s="32"/>
      <c r="F10" s="32"/>
      <c r="G10" s="32"/>
      <c r="H10" s="32"/>
      <c r="I10" s="29"/>
      <c r="J10" s="29"/>
    </row>
    <row r="11" spans="1:10" s="43" customFormat="1" ht="15">
      <c r="A11" s="73" t="s">
        <v>0</v>
      </c>
      <c r="B11" s="123" t="s">
        <v>260</v>
      </c>
      <c r="C11" s="124">
        <v>5500</v>
      </c>
      <c r="D11" s="37"/>
      <c r="E11" s="32"/>
      <c r="F11" s="32"/>
      <c r="G11" s="32"/>
      <c r="H11" s="32"/>
      <c r="I11" s="29"/>
      <c r="J11" s="29"/>
    </row>
    <row r="12" spans="1:10" s="43" customFormat="1" ht="30">
      <c r="A12" s="73" t="s">
        <v>1</v>
      </c>
      <c r="B12" s="123" t="s">
        <v>261</v>
      </c>
      <c r="C12" s="124" t="s">
        <v>262</v>
      </c>
      <c r="D12" s="37"/>
      <c r="E12" s="32"/>
      <c r="F12" s="32"/>
      <c r="G12" s="32"/>
      <c r="H12" s="32"/>
      <c r="I12" s="29"/>
      <c r="J12" s="29"/>
    </row>
    <row r="13" spans="1:11" s="43" customFormat="1" ht="90">
      <c r="A13" s="44"/>
      <c r="B13" s="123" t="s">
        <v>119</v>
      </c>
      <c r="C13" s="46"/>
      <c r="D13" s="37"/>
      <c r="E13" s="47"/>
      <c r="F13" s="48"/>
      <c r="G13" s="48"/>
      <c r="H13" s="48"/>
      <c r="I13" s="48"/>
      <c r="J13" s="29"/>
      <c r="K13" s="29"/>
    </row>
    <row r="14" spans="1:11" s="43" customFormat="1" ht="15">
      <c r="A14" s="44"/>
      <c r="B14" s="45"/>
      <c r="C14" s="46"/>
      <c r="D14" s="46"/>
      <c r="E14" s="47"/>
      <c r="F14" s="48"/>
      <c r="G14" s="48"/>
      <c r="H14" s="48"/>
      <c r="I14" s="48"/>
      <c r="J14" s="29"/>
      <c r="K14" s="29"/>
    </row>
    <row r="15" spans="1:12" ht="18.75" customHeight="1">
      <c r="A15" s="204" t="s">
        <v>47</v>
      </c>
      <c r="B15" s="204"/>
      <c r="C15" s="49"/>
      <c r="D15" s="49"/>
      <c r="E15" s="49"/>
      <c r="F15" s="50"/>
      <c r="G15" s="50"/>
      <c r="H15" s="50"/>
      <c r="I15" s="50"/>
      <c r="L15" s="29"/>
    </row>
    <row r="16" spans="1:12" ht="60" customHeight="1">
      <c r="A16" s="51" t="s">
        <v>23</v>
      </c>
      <c r="B16" s="52" t="s">
        <v>35</v>
      </c>
      <c r="C16" s="53" t="s">
        <v>38</v>
      </c>
      <c r="D16" s="52" t="s">
        <v>46</v>
      </c>
      <c r="E16" s="52" t="s">
        <v>50</v>
      </c>
      <c r="F16" s="52" t="s">
        <v>53</v>
      </c>
      <c r="G16" s="52" t="s">
        <v>54</v>
      </c>
      <c r="H16" s="51" t="s">
        <v>98</v>
      </c>
      <c r="I16" s="51" t="s">
        <v>99</v>
      </c>
      <c r="L16" s="29"/>
    </row>
    <row r="17" spans="1:12" ht="15">
      <c r="A17" s="54" t="s">
        <v>0</v>
      </c>
      <c r="B17" s="55" t="s">
        <v>52</v>
      </c>
      <c r="C17" s="56"/>
      <c r="D17" s="57"/>
      <c r="E17" s="58"/>
      <c r="F17" s="58"/>
      <c r="G17" s="58"/>
      <c r="H17" s="59"/>
      <c r="I17" s="60">
        <f>ROUND(ROUND(H17,2)*F17,2)</f>
        <v>0</v>
      </c>
      <c r="L17" s="29"/>
    </row>
    <row r="18" spans="1:12" ht="15">
      <c r="A18" s="54" t="s">
        <v>1</v>
      </c>
      <c r="B18" s="55"/>
      <c r="C18" s="56"/>
      <c r="D18" s="57"/>
      <c r="E18" s="58"/>
      <c r="F18" s="58"/>
      <c r="G18" s="58"/>
      <c r="H18" s="59"/>
      <c r="I18" s="60">
        <f>ROUND(ROUND(H18,2)*F18,2)</f>
        <v>0</v>
      </c>
      <c r="L18" s="29"/>
    </row>
    <row r="19" spans="1:12" ht="15">
      <c r="A19" s="54" t="s">
        <v>2</v>
      </c>
      <c r="B19" s="55"/>
      <c r="C19" s="56"/>
      <c r="D19" s="57"/>
      <c r="E19" s="58"/>
      <c r="F19" s="58"/>
      <c r="G19" s="58"/>
      <c r="H19" s="59"/>
      <c r="I19" s="60">
        <f>ROUND(ROUND(H19,2)*F19,2)</f>
        <v>0</v>
      </c>
      <c r="L19" s="29"/>
    </row>
    <row r="20" spans="1:12" ht="15">
      <c r="A20" s="54" t="s">
        <v>51</v>
      </c>
      <c r="B20" s="55"/>
      <c r="C20" s="56"/>
      <c r="D20" s="57"/>
      <c r="E20" s="58"/>
      <c r="F20" s="58"/>
      <c r="G20" s="58"/>
      <c r="H20" s="59"/>
      <c r="I20" s="60">
        <f>ROUND(ROUND(H20,2)*F20,2)</f>
        <v>0</v>
      </c>
      <c r="L20" s="29"/>
    </row>
    <row r="21" spans="1:12" ht="15">
      <c r="A21" s="54"/>
      <c r="B21" s="55"/>
      <c r="C21" s="56"/>
      <c r="D21" s="57"/>
      <c r="E21" s="58"/>
      <c r="F21" s="58"/>
      <c r="G21" s="58"/>
      <c r="H21" s="59"/>
      <c r="I21" s="60">
        <f>ROUND(ROUND(H21,2)*F21,2)</f>
        <v>0</v>
      </c>
      <c r="L21" s="29"/>
    </row>
    <row r="22" spans="1:12" ht="13.5" customHeight="1">
      <c r="A22" s="32"/>
      <c r="B22" s="32"/>
      <c r="C22" s="32"/>
      <c r="D22" s="32"/>
      <c r="E22" s="32"/>
      <c r="F22" s="32"/>
      <c r="G22" s="32"/>
      <c r="H22" s="61" t="s">
        <v>84</v>
      </c>
      <c r="I22" s="62">
        <f>SUM(I17:I21)</f>
        <v>0</v>
      </c>
      <c r="L22" s="29"/>
    </row>
    <row r="23" spans="1:12" ht="63" customHeight="1">
      <c r="A23" s="189" t="s">
        <v>55</v>
      </c>
      <c r="B23" s="189"/>
      <c r="C23" s="189"/>
      <c r="D23" s="189"/>
      <c r="E23" s="189"/>
      <c r="F23" s="189"/>
      <c r="G23" s="189"/>
      <c r="H23" s="189"/>
      <c r="I23" s="189"/>
      <c r="L23" s="29"/>
    </row>
    <row r="24" spans="1:12" ht="15" customHeight="1">
      <c r="A24" s="63"/>
      <c r="B24" s="63"/>
      <c r="C24" s="63"/>
      <c r="D24" s="63"/>
      <c r="E24" s="63"/>
      <c r="F24" s="63"/>
      <c r="G24" s="63"/>
      <c r="H24" s="63"/>
      <c r="I24" s="63"/>
      <c r="L24" s="29"/>
    </row>
    <row r="25" spans="1:12" ht="45">
      <c r="A25" s="64" t="s">
        <v>23</v>
      </c>
      <c r="B25" s="41" t="s">
        <v>49</v>
      </c>
      <c r="C25" s="65" t="s">
        <v>38</v>
      </c>
      <c r="D25" s="65" t="s">
        <v>73</v>
      </c>
      <c r="E25" s="190" t="s">
        <v>74</v>
      </c>
      <c r="F25" s="191"/>
      <c r="G25" s="41" t="s">
        <v>104</v>
      </c>
      <c r="H25" s="66" t="s">
        <v>100</v>
      </c>
      <c r="I25" s="66" t="s">
        <v>101</v>
      </c>
      <c r="J25" s="63"/>
      <c r="L25" s="29"/>
    </row>
    <row r="26" spans="1:12" ht="15">
      <c r="A26" s="78" t="s">
        <v>1</v>
      </c>
      <c r="B26" s="79" t="s">
        <v>121</v>
      </c>
      <c r="C26" s="80">
        <v>12</v>
      </c>
      <c r="D26" s="81" t="s">
        <v>75</v>
      </c>
      <c r="E26" s="192"/>
      <c r="F26" s="193"/>
      <c r="G26" s="78"/>
      <c r="H26" s="78"/>
      <c r="I26" s="60">
        <f>ROUND(ROUND(H26,2)*C26,2)</f>
        <v>0</v>
      </c>
      <c r="J26" s="63"/>
      <c r="L26" s="29"/>
    </row>
    <row r="27" spans="1:9" ht="15">
      <c r="A27" s="32"/>
      <c r="B27" s="67"/>
      <c r="C27" s="68"/>
      <c r="D27" s="69"/>
      <c r="E27" s="32"/>
      <c r="F27" s="67"/>
      <c r="G27" s="32"/>
      <c r="H27" s="32"/>
      <c r="I27" s="70"/>
    </row>
    <row r="28" spans="1:12" ht="48.75" customHeight="1">
      <c r="A28" s="64" t="s">
        <v>23</v>
      </c>
      <c r="B28" s="41" t="s">
        <v>76</v>
      </c>
      <c r="C28" s="71" t="s">
        <v>77</v>
      </c>
      <c r="D28" s="65" t="s">
        <v>73</v>
      </c>
      <c r="E28" s="194" t="s">
        <v>78</v>
      </c>
      <c r="F28" s="195"/>
      <c r="G28" s="195"/>
      <c r="H28" s="71" t="s">
        <v>79</v>
      </c>
      <c r="I28" s="40" t="s">
        <v>80</v>
      </c>
      <c r="L28" s="29"/>
    </row>
    <row r="29" spans="1:9" ht="15">
      <c r="A29" s="78" t="s">
        <v>1</v>
      </c>
      <c r="B29" s="79" t="s">
        <v>122</v>
      </c>
      <c r="C29" s="80">
        <v>8064</v>
      </c>
      <c r="D29" s="82" t="s">
        <v>81</v>
      </c>
      <c r="E29" s="196">
        <v>0.69</v>
      </c>
      <c r="F29" s="197"/>
      <c r="G29" s="197"/>
      <c r="H29" s="83"/>
      <c r="I29" s="84">
        <f>(C29*E29*H29)/1000</f>
        <v>0</v>
      </c>
    </row>
    <row r="30" spans="1:9" ht="15">
      <c r="A30" s="63"/>
      <c r="B30" s="63"/>
      <c r="C30" s="63"/>
      <c r="D30" s="63"/>
      <c r="E30" s="63"/>
      <c r="G30" s="63"/>
      <c r="H30" s="63"/>
      <c r="I30" s="63"/>
    </row>
    <row r="31" spans="1:9" ht="15">
      <c r="A31" s="198" t="s">
        <v>97</v>
      </c>
      <c r="B31" s="198"/>
      <c r="C31" s="198"/>
      <c r="D31" s="198"/>
      <c r="E31" s="198"/>
      <c r="F31" s="198"/>
      <c r="G31" s="198"/>
      <c r="H31" s="198"/>
      <c r="I31" s="198"/>
    </row>
    <row r="32" spans="2:5" ht="15">
      <c r="B32" s="29" t="s">
        <v>103</v>
      </c>
      <c r="E32" s="72"/>
    </row>
    <row r="33" spans="1:4" ht="15">
      <c r="A33" s="171" t="s">
        <v>286</v>
      </c>
      <c r="B33" s="171"/>
      <c r="C33" s="171"/>
      <c r="D33" s="171"/>
    </row>
    <row r="34" spans="1:4" ht="15" customHeight="1">
      <c r="A34" s="182" t="s">
        <v>87</v>
      </c>
      <c r="B34" s="182" t="s">
        <v>90</v>
      </c>
      <c r="C34" s="182"/>
      <c r="D34" s="182" t="s">
        <v>88</v>
      </c>
    </row>
    <row r="35" spans="1:4" ht="15">
      <c r="A35" s="175"/>
      <c r="B35" s="175"/>
      <c r="C35" s="175"/>
      <c r="D35" s="175"/>
    </row>
    <row r="36" spans="1:4" ht="15">
      <c r="A36" s="175"/>
      <c r="B36" s="175"/>
      <c r="C36" s="175"/>
      <c r="D36" s="175"/>
    </row>
    <row r="37" spans="1:4" ht="30">
      <c r="A37" s="209">
        <v>1</v>
      </c>
      <c r="B37" s="97" t="s">
        <v>91</v>
      </c>
      <c r="C37" s="103" t="s">
        <v>281</v>
      </c>
      <c r="D37" s="210"/>
    </row>
    <row r="38" spans="1:4" ht="15">
      <c r="A38" s="209"/>
      <c r="B38" s="98" t="s">
        <v>288</v>
      </c>
      <c r="C38" s="104" t="s">
        <v>282</v>
      </c>
      <c r="D38" s="210"/>
    </row>
    <row r="39" spans="1:4" ht="30">
      <c r="A39" s="209"/>
      <c r="B39" s="102" t="s">
        <v>289</v>
      </c>
      <c r="C39" s="105"/>
      <c r="D39" s="210"/>
    </row>
    <row r="40" spans="1:4" ht="30">
      <c r="A40" s="209">
        <v>2</v>
      </c>
      <c r="B40" s="211" t="s">
        <v>92</v>
      </c>
      <c r="C40" s="103" t="s">
        <v>281</v>
      </c>
      <c r="D40" s="210"/>
    </row>
    <row r="41" spans="1:4" ht="15">
      <c r="A41" s="209"/>
      <c r="B41" s="212"/>
      <c r="C41" s="108" t="s">
        <v>282</v>
      </c>
      <c r="D41" s="210"/>
    </row>
    <row r="42" spans="1:4" ht="30">
      <c r="A42" s="209">
        <v>3</v>
      </c>
      <c r="B42" s="213" t="s">
        <v>290</v>
      </c>
      <c r="C42" s="106" t="s">
        <v>281</v>
      </c>
      <c r="D42" s="210"/>
    </row>
    <row r="43" spans="1:4" ht="15">
      <c r="A43" s="209"/>
      <c r="B43" s="212"/>
      <c r="C43" s="108" t="s">
        <v>282</v>
      </c>
      <c r="D43" s="210"/>
    </row>
    <row r="44" spans="1:4" ht="25.5" customHeight="1">
      <c r="A44" s="209">
        <v>4</v>
      </c>
      <c r="B44" s="213" t="s">
        <v>291</v>
      </c>
      <c r="C44" s="106" t="s">
        <v>281</v>
      </c>
      <c r="D44" s="210"/>
    </row>
    <row r="45" spans="1:4" ht="15">
      <c r="A45" s="209"/>
      <c r="B45" s="212"/>
      <c r="C45" s="108" t="s">
        <v>282</v>
      </c>
      <c r="D45" s="210"/>
    </row>
    <row r="46" spans="1:4" ht="30">
      <c r="A46" s="209">
        <v>5</v>
      </c>
      <c r="B46" s="97" t="s">
        <v>93</v>
      </c>
      <c r="C46" s="106" t="s">
        <v>281</v>
      </c>
      <c r="D46" s="210"/>
    </row>
    <row r="47" spans="1:4" ht="15">
      <c r="A47" s="209"/>
      <c r="B47" s="99" t="s">
        <v>292</v>
      </c>
      <c r="C47" s="104" t="s">
        <v>282</v>
      </c>
      <c r="D47" s="210"/>
    </row>
    <row r="48" spans="1:4" ht="15">
      <c r="A48" s="209"/>
      <c r="B48" s="99" t="s">
        <v>293</v>
      </c>
      <c r="C48" s="107"/>
      <c r="D48" s="210"/>
    </row>
    <row r="49" spans="1:4" ht="15">
      <c r="A49" s="209"/>
      <c r="B49" s="99" t="s">
        <v>294</v>
      </c>
      <c r="C49" s="107"/>
      <c r="D49" s="210"/>
    </row>
    <row r="50" spans="1:4" ht="30">
      <c r="A50" s="209"/>
      <c r="B50" s="110" t="s">
        <v>295</v>
      </c>
      <c r="C50" s="105"/>
      <c r="D50" s="210"/>
    </row>
    <row r="51" spans="1:4" ht="60">
      <c r="A51" s="209">
        <v>6</v>
      </c>
      <c r="B51" s="97" t="s">
        <v>94</v>
      </c>
      <c r="C51" s="106" t="s">
        <v>281</v>
      </c>
      <c r="D51" s="210"/>
    </row>
    <row r="52" spans="1:4" ht="15">
      <c r="A52" s="209"/>
      <c r="B52" s="99" t="s">
        <v>296</v>
      </c>
      <c r="C52" s="104" t="s">
        <v>282</v>
      </c>
      <c r="D52" s="210"/>
    </row>
    <row r="53" spans="1:4" ht="15">
      <c r="A53" s="209"/>
      <c r="B53" s="100" t="s">
        <v>297</v>
      </c>
      <c r="C53" s="107"/>
      <c r="D53" s="210"/>
    </row>
    <row r="54" spans="1:4" ht="15">
      <c r="A54" s="209"/>
      <c r="B54" s="100" t="s">
        <v>298</v>
      </c>
      <c r="C54" s="107"/>
      <c r="D54" s="210"/>
    </row>
    <row r="55" spans="1:4" ht="15">
      <c r="A55" s="209"/>
      <c r="B55" s="100" t="s">
        <v>299</v>
      </c>
      <c r="C55" s="107"/>
      <c r="D55" s="210"/>
    </row>
    <row r="56" spans="1:4" ht="15">
      <c r="A56" s="209"/>
      <c r="B56" s="99" t="s">
        <v>300</v>
      </c>
      <c r="C56" s="107"/>
      <c r="D56" s="210"/>
    </row>
    <row r="57" spans="1:4" ht="15">
      <c r="A57" s="209"/>
      <c r="B57" s="100" t="s">
        <v>301</v>
      </c>
      <c r="C57" s="107"/>
      <c r="D57" s="210"/>
    </row>
    <row r="58" spans="1:4" ht="15">
      <c r="A58" s="209"/>
      <c r="B58" s="100" t="s">
        <v>302</v>
      </c>
      <c r="C58" s="107"/>
      <c r="D58" s="210"/>
    </row>
    <row r="59" spans="1:4" ht="15">
      <c r="A59" s="209"/>
      <c r="B59" s="109" t="s">
        <v>303</v>
      </c>
      <c r="C59" s="105"/>
      <c r="D59" s="210"/>
    </row>
    <row r="60" spans="1:4" ht="30">
      <c r="A60" s="209">
        <v>7</v>
      </c>
      <c r="B60" s="213" t="s">
        <v>95</v>
      </c>
      <c r="C60" s="106" t="s">
        <v>281</v>
      </c>
      <c r="D60" s="210"/>
    </row>
    <row r="61" spans="1:4" ht="15">
      <c r="A61" s="209"/>
      <c r="B61" s="212"/>
      <c r="C61" s="108" t="s">
        <v>282</v>
      </c>
      <c r="D61" s="210"/>
    </row>
    <row r="62" spans="1:4" ht="30">
      <c r="A62" s="209">
        <v>8</v>
      </c>
      <c r="B62" s="213" t="s">
        <v>96</v>
      </c>
      <c r="C62" s="106" t="s">
        <v>281</v>
      </c>
      <c r="D62" s="210"/>
    </row>
    <row r="63" spans="1:4" ht="15">
      <c r="A63" s="209"/>
      <c r="B63" s="212"/>
      <c r="C63" s="108" t="s">
        <v>282</v>
      </c>
      <c r="D63" s="210"/>
    </row>
    <row r="64" ht="15">
      <c r="B64" s="111" t="s">
        <v>285</v>
      </c>
    </row>
    <row r="65" ht="30">
      <c r="B65" s="112" t="s">
        <v>89</v>
      </c>
    </row>
    <row r="67" spans="1:3" ht="15">
      <c r="A67" s="175" t="s">
        <v>87</v>
      </c>
      <c r="B67" s="175" t="s">
        <v>263</v>
      </c>
      <c r="C67" s="180" t="s">
        <v>88</v>
      </c>
    </row>
    <row r="68" spans="1:3" ht="15">
      <c r="A68" s="175"/>
      <c r="B68" s="175"/>
      <c r="C68" s="181"/>
    </row>
    <row r="69" spans="1:3" ht="30.75" customHeight="1">
      <c r="A69" s="175"/>
      <c r="B69" s="175"/>
      <c r="C69" s="182"/>
    </row>
    <row r="70" spans="1:3" ht="15">
      <c r="A70" s="176" t="s">
        <v>264</v>
      </c>
      <c r="B70" s="176"/>
      <c r="C70" s="176"/>
    </row>
    <row r="71" spans="1:3" ht="15">
      <c r="A71" s="85"/>
      <c r="B71" s="86" t="s">
        <v>126</v>
      </c>
      <c r="C71" s="172"/>
    </row>
    <row r="72" spans="1:3" ht="30">
      <c r="A72" s="85"/>
      <c r="B72" s="86" t="s">
        <v>158</v>
      </c>
      <c r="C72" s="173"/>
    </row>
    <row r="73" spans="1:3" ht="30">
      <c r="A73" s="85"/>
      <c r="B73" s="86" t="s">
        <v>159</v>
      </c>
      <c r="C73" s="173"/>
    </row>
    <row r="74" spans="1:3" ht="30">
      <c r="A74" s="85"/>
      <c r="B74" s="86" t="s">
        <v>130</v>
      </c>
      <c r="C74" s="173"/>
    </row>
    <row r="75" spans="1:3" ht="15">
      <c r="A75" s="85"/>
      <c r="B75" s="86" t="s">
        <v>131</v>
      </c>
      <c r="C75" s="173"/>
    </row>
    <row r="76" spans="1:3" ht="30">
      <c r="A76" s="85"/>
      <c r="B76" s="86" t="s">
        <v>132</v>
      </c>
      <c r="C76" s="173"/>
    </row>
    <row r="77" spans="1:3" ht="30">
      <c r="A77" s="85"/>
      <c r="B77" s="86" t="s">
        <v>265</v>
      </c>
      <c r="C77" s="173"/>
    </row>
    <row r="78" spans="1:3" ht="45">
      <c r="A78" s="85"/>
      <c r="B78" s="86" t="s">
        <v>266</v>
      </c>
      <c r="C78" s="173"/>
    </row>
    <row r="79" spans="1:3" ht="30">
      <c r="A79" s="85"/>
      <c r="B79" s="86" t="s">
        <v>267</v>
      </c>
      <c r="C79" s="173"/>
    </row>
    <row r="80" spans="1:3" ht="30">
      <c r="A80" s="85"/>
      <c r="B80" s="86" t="s">
        <v>268</v>
      </c>
      <c r="C80" s="173"/>
    </row>
    <row r="81" spans="1:3" ht="30">
      <c r="A81" s="85"/>
      <c r="B81" s="86" t="s">
        <v>269</v>
      </c>
      <c r="C81" s="173"/>
    </row>
    <row r="82" spans="1:3" ht="30">
      <c r="A82" s="85"/>
      <c r="B82" s="86" t="s">
        <v>270</v>
      </c>
      <c r="C82" s="174"/>
    </row>
    <row r="83" spans="1:3" ht="15">
      <c r="A83" s="176" t="s">
        <v>271</v>
      </c>
      <c r="B83" s="176"/>
      <c r="C83" s="176"/>
    </row>
    <row r="84" spans="1:3" ht="45">
      <c r="A84" s="86"/>
      <c r="B84" s="86" t="s">
        <v>272</v>
      </c>
      <c r="C84" s="172"/>
    </row>
    <row r="85" spans="1:3" ht="60">
      <c r="A85" s="85"/>
      <c r="B85" s="86" t="s">
        <v>273</v>
      </c>
      <c r="C85" s="173"/>
    </row>
    <row r="86" spans="1:3" ht="30">
      <c r="A86" s="85"/>
      <c r="B86" s="86" t="s">
        <v>182</v>
      </c>
      <c r="C86" s="173"/>
    </row>
    <row r="87" spans="1:3" ht="60">
      <c r="A87" s="85"/>
      <c r="B87" s="86" t="s">
        <v>274</v>
      </c>
      <c r="C87" s="173"/>
    </row>
    <row r="88" spans="1:3" ht="30">
      <c r="A88" s="85"/>
      <c r="B88" s="86" t="s">
        <v>275</v>
      </c>
      <c r="C88" s="173"/>
    </row>
    <row r="89" spans="1:3" ht="30">
      <c r="A89" s="85"/>
      <c r="B89" s="86" t="s">
        <v>276</v>
      </c>
      <c r="C89" s="173"/>
    </row>
    <row r="90" spans="1:3" ht="60">
      <c r="A90" s="85"/>
      <c r="B90" s="86" t="s">
        <v>277</v>
      </c>
      <c r="C90" s="173"/>
    </row>
    <row r="91" spans="1:3" ht="30">
      <c r="A91" s="85"/>
      <c r="B91" s="86" t="s">
        <v>278</v>
      </c>
      <c r="C91" s="173"/>
    </row>
    <row r="92" spans="1:3" ht="30">
      <c r="A92" s="85"/>
      <c r="B92" s="86" t="s">
        <v>279</v>
      </c>
      <c r="C92" s="173"/>
    </row>
    <row r="93" spans="1:3" ht="30">
      <c r="A93" s="85"/>
      <c r="B93" s="86" t="s">
        <v>280</v>
      </c>
      <c r="C93" s="173"/>
    </row>
    <row r="94" spans="1:3" ht="30">
      <c r="A94" s="85"/>
      <c r="B94" s="86" t="s">
        <v>180</v>
      </c>
      <c r="C94" s="173"/>
    </row>
    <row r="95" spans="1:3" ht="45">
      <c r="A95" s="85"/>
      <c r="B95" s="86" t="s">
        <v>183</v>
      </c>
      <c r="C95" s="174"/>
    </row>
    <row r="96" spans="1:3" ht="18.75" customHeight="1">
      <c r="A96" s="227" t="s">
        <v>161</v>
      </c>
      <c r="B96" s="227"/>
      <c r="C96" s="227"/>
    </row>
  </sheetData>
  <sheetProtection/>
  <mergeCells count="45">
    <mergeCell ref="A96:C96"/>
    <mergeCell ref="A34:A36"/>
    <mergeCell ref="A37:A39"/>
    <mergeCell ref="D37:D39"/>
    <mergeCell ref="A40:A41"/>
    <mergeCell ref="C71:C82"/>
    <mergeCell ref="B67:B69"/>
    <mergeCell ref="B42:B43"/>
    <mergeCell ref="D42:D43"/>
    <mergeCell ref="A62:A63"/>
    <mergeCell ref="B62:B63"/>
    <mergeCell ref="D62:D63"/>
    <mergeCell ref="A33:D33"/>
    <mergeCell ref="D34:D36"/>
    <mergeCell ref="B34:C36"/>
    <mergeCell ref="C67:C69"/>
    <mergeCell ref="A51:A59"/>
    <mergeCell ref="D51:D59"/>
    <mergeCell ref="B60:B61"/>
    <mergeCell ref="B40:B41"/>
    <mergeCell ref="D40:D41"/>
    <mergeCell ref="A42:A43"/>
    <mergeCell ref="A60:A61"/>
    <mergeCell ref="A44:A45"/>
    <mergeCell ref="D60:D61"/>
    <mergeCell ref="A23:I23"/>
    <mergeCell ref="A70:C70"/>
    <mergeCell ref="A83:C83"/>
    <mergeCell ref="B44:B45"/>
    <mergeCell ref="D44:D45"/>
    <mergeCell ref="A46:A50"/>
    <mergeCell ref="D46:D50"/>
    <mergeCell ref="E29:G29"/>
    <mergeCell ref="A67:A69"/>
    <mergeCell ref="A31:I31"/>
    <mergeCell ref="C84:C95"/>
    <mergeCell ref="H2:I2"/>
    <mergeCell ref="F5:G5"/>
    <mergeCell ref="H5:I5"/>
    <mergeCell ref="A9:B9"/>
    <mergeCell ref="A10:C10"/>
    <mergeCell ref="A15:B15"/>
    <mergeCell ref="E25:F25"/>
    <mergeCell ref="E26:F26"/>
    <mergeCell ref="E28:G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  <rowBreaks count="2" manualBreakCount="2">
    <brk id="24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2021-02-03T13:23:25Z</cp:lastPrinted>
  <dcterms:created xsi:type="dcterms:W3CDTF">2003-05-16T10:10:29Z</dcterms:created>
  <dcterms:modified xsi:type="dcterms:W3CDTF">2022-01-03T10:14:42Z</dcterms:modified>
  <cp:category/>
  <cp:version/>
  <cp:contentType/>
  <cp:contentStatus/>
</cp:coreProperties>
</file>