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37" firstSheet="3" activeTab="8"/>
  </bookViews>
  <sheets>
    <sheet name="Formularz ofety - zał. 1 do SIW" sheetId="1" r:id="rId1"/>
    <sheet name="Zał. nr 1a - część (1)" sheetId="2" r:id="rId2"/>
    <sheet name="Zał. nr 1a - część (2)" sheetId="3" r:id="rId3"/>
    <sheet name="Zał. nr 1a - część (3)" sheetId="4" r:id="rId4"/>
    <sheet name="Zał. nr 1a - część (4)" sheetId="5" r:id="rId5"/>
    <sheet name="Zał. nr 1a - część (5)" sheetId="6" r:id="rId6"/>
    <sheet name="Zał. nr 1a - część (6)" sheetId="7" r:id="rId7"/>
    <sheet name="Zał. nr 1a - część (7)" sheetId="8" r:id="rId8"/>
    <sheet name="Zał. nr 1a - część (8)" sheetId="9" r:id="rId9"/>
  </sheets>
  <definedNames>
    <definedName name="_xlnm.Print_Area" localSheetId="0">'Formularz ofety - zał. 1 do SIW'!$A$1:$G$55</definedName>
    <definedName name="_xlnm.Print_Area" localSheetId="1">'Zał. nr 1a - część (1)'!$A$1:$H$13</definedName>
    <definedName name="_xlnm.Print_Area" localSheetId="2">'Zał. nr 1a - część (2)'!$A$1:$H$19</definedName>
    <definedName name="_xlnm.Print_Area" localSheetId="3">'Zał. nr 1a - część (3)'!$A$1:$H$12</definedName>
    <definedName name="_xlnm.Print_Area" localSheetId="4">'Zał. nr 1a - część (4)'!$A$1:$H$13</definedName>
    <definedName name="_xlnm.Print_Area" localSheetId="5">'Zał. nr 1a - część (5)'!$A$1:$H$13</definedName>
    <definedName name="_xlnm.Print_Area" localSheetId="6">'Zał. nr 1a - część (6)'!$A$1:$H$12</definedName>
    <definedName name="_xlnm.Print_Area" localSheetId="7">'Zał. nr 1a - część (7)'!$A$1:$H$14</definedName>
    <definedName name="_xlnm.Print_Area" localSheetId="8">'Zał. nr 1a - część (8)'!$A$1:$H$13</definedName>
  </definedNames>
  <calcPr fullCalcOnLoad="1"/>
</workbook>
</file>

<file path=xl/sharedStrings.xml><?xml version="1.0" encoding="utf-8"?>
<sst xmlns="http://schemas.openxmlformats.org/spreadsheetml/2006/main" count="199" uniqueCount="87">
  <si>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</si>
  <si>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</si>
  <si>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</si>
  <si>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</si>
  <si>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</si>
  <si>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</si>
  <si>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</si>
  <si>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</si>
  <si>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</si>
  <si>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</si>
  <si>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</si>
  <si>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</si>
  <si>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</si>
  <si>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</si>
  <si>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</si>
  <si>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</si>
  <si>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</si>
  <si>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</si>
  <si>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</si>
  <si>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</si>
  <si>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</si>
  <si>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</si>
  <si>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</si>
  <si>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</si>
  <si>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</si>
  <si>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</si>
  <si>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</si>
  <si>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</si>
  <si>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</si>
  <si>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</si>
  <si>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</si>
  <si>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</si>
  <si>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</si>
  <si>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</si>
  <si>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</si>
  <si>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</si>
  <si>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</si>
  <si>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</si>
  <si>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</si>
  <si>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</si>
  <si>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</si>
  <si>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</si>
  <si>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</si>
  <si>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</si>
  <si>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</si>
  <si>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</si>
  <si>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</si>
  <si>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</si>
  <si>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</si>
  <si>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</si>
  <si>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</si>
  <si>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</si>
  <si>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</si>
  <si>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</si>
  <si>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</si>
  <si>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</si>
  <si>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6</t>
  </si>
  <si>
    <t>część 7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</si>
  <si>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</si>
  <si>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</si>
  <si>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część 8</t>
  </si>
  <si>
    <t>11.</t>
  </si>
  <si>
    <t>Dostawa materiałów neurochirurgicznych</t>
  </si>
  <si>
    <t>DFP.271.111.2019.EP</t>
  </si>
  <si>
    <t>zestawów</t>
  </si>
  <si>
    <t xml:space="preserve">System do osteosyntezy wewnętrznej kręgosłupa piersiowego, lędźwiowego i krzyżowego z dostępu tylnego w urazach, zmianach zwyrodnieniowych oraz niestabilnościach w technikach otwartych oraz małoinwazyjnych. 
Szczególowa charakterystyka techniczna:
- Pręt o średnicy 5,4mm;
- Śruby kręgowe wieloosiowe w średnicach od 4mm do 8mm stopniowane co 1mm oraz długościach od 25mm do 60mm, stopniowane co 5mm;
- Śruby kręgowe kaniulowane w średnicach od 5mm do 7mm stopniowane co 1mm oraz długościach od 30mm do 60mm, stopniowane co 5mm;
- Śruby kręgowe ze stożkowym początkiem części gwintu kostnego (min. 1/3 długości gwintu) ułatwiające wprowadzenie i pilotowanie śruby w nasadzie i cylindryczną częścią mocującą w nasadzie;
- Śruby ruchome z 50 stopniowym zakresem ruchomości;
- Pręty wstępnie profilowane w długościach od 30 do 90mm;
- Do stabilizacji długoodcinkowych pręty proste w długościach od 100 do 550mm;
- Wieloosiowy łącznik poprzeczny z możliwością blokady kąta;
- Niski profil systemu: całkowita wysokość łba śruby 14mm, 3,8mm powyżej pręta;
- Średnica łba śruby 11,7mm;
- Element blokujący z ujemnym kątem pióra gwintu, zwiększający siłę mocowania oraz ułatwiający wprowadzenie;
- W zestawie instrumentarium wielorazowego użytku umożliwiające przygotowanie nasady oraz przezskórną implantacje śrub kręgowych bez konieczności stosowania drutów Kirschnera;
- zestaw narzędzi wyposażony w system rozwieraczy do tkanek miękkich do technik małoinwazyjnych mocowany bezpośrednio na śrubach kręgowych;
- zestaw rozwieraczy pozwalający na jednoczasową dystrakcję międzytrzonową trzonów kręgowych oraz rozwarcie i utrzymanie tkanek miękkich;
System Juliet TLIF przeznaczony jest do wewnętrznej międzytrzonowej stabilizacji dynamicznej kręgosłupa lędźwiowego i  krzyżowego z dostępu tylnego w technice TLIF w zmianach zwyrodnieniowych oraz niestabilnościach.  
Szczególowa charakterystyka techniczna:
- sterylne klatki międzytrzonowe do techniki TLIF w wysokościach od 8mm do 14mm. Dostarczane bez wypełnienia lub z wypełnieniem w postaci sterylnej pasty z nanokrystalicznego trójfosforanu wapnia i hydroksyapatytu;
- materiał PEEK;
- obły kształt powierzchni w projekcji strzałkowej zwiększający powierzchnie kontaktu z powierzchniami trzonów oraz odwzorowujący anatomię przestrzenie międzytrzonowej;
- niesymetryczna, bananowa budowa klatki w projekcji poprzecznej zapewniające lepsze wypełnienie przestrzeni międzykręgowej oraz umożliwiająca implantacje w technice TLIF;
- implanty zapewniające dynamiczną mikroruchomość poprzez specjalnie opracowaną szczelinę na bocznej, pionowej ścianie klatki;
- znaczniki radiologiczne pozwalające na określenie położenia implantu w obrazie RTG;
- wieloosiowy uchwyt implantu pozwalający na jego dowolne repozycjonowanie i blokowanie w dowolnym czasie w trakcie procedury implantacji. </t>
  </si>
  <si>
    <t>x</t>
  </si>
  <si>
    <t>Opona sztuczna wymiary w mm 40 x 60</t>
  </si>
  <si>
    <t>Opona sztuczna wymiary w mm 60 x 60</t>
  </si>
  <si>
    <t>Opona sztuczna wymiary w mm 60x 80</t>
  </si>
  <si>
    <t>Opona sztuczna wymiary w mm 60 x 140</t>
  </si>
  <si>
    <t>Opona sztuczna wymiary w mm 80 x 80</t>
  </si>
  <si>
    <t>Opona sztuczna wymiary w mm 80 x 120</t>
  </si>
  <si>
    <t>Opona sztuczna wymiary w mm 100 x 150</t>
  </si>
  <si>
    <t>Opona sztuczna wymiary w mm 150 x 150</t>
  </si>
  <si>
    <t>Regeneracyjna łata opony twardej, z syntetycznego biomateriału polimerowego, materiał PLLA - polymleczan, nie zawiera materiału odzwierzęcego, wchłaniana 3-6 mies, elastyczna i wytrzymała, nie przywiera do tkanek, sterylna.</t>
  </si>
  <si>
    <t>Zestaw do stabilizacji przedniej odcinka szyjnego płytą tytanową. Wymagania:
Śruby oraz płyty wykonane ze stopu tytanu.
Płyty profilowane w linii podłużneji poprzecznej z możliwością dodatkowego doginania podczas zabiegu.
Śruby samogwintujące i samonawiercające o średnicy 4,0mm oraz 4,5mm o długościach od 12mm do 20mm.
Możliwość osadzania śrub pod stałym lub zmiennym kątem z nachyleniem do 30 stopni.
Płytki 1-poziomowe o długościach od 8 - 20mm ze skokiem co 1mm, płytki 2-poziomowe o długościach 20 - 40mm ze skokiem co 2mm, płytki 3-poziomowe o długościach 36 - 66mm ze skokiem co 3mm i płytki 4-poziomowe o długościach 52 - 88mm ze skokiem co 4mm.
Implant wyposażony w system blokowania śrub zabezpieczający przed wykręceniem z możliwością powtarzania.
Duża przestrzeń wewnętrzna implantu umożliwiająca wypełnienie wiórami kostnymi lub substytutem kostnym.
Zestaw: 1 płytka + 4 śruby.</t>
  </si>
  <si>
    <t>zestawy</t>
  </si>
  <si>
    <t>Proteza kości czaszki 134x110x24,0mm</t>
  </si>
  <si>
    <t xml:space="preserve">Proteza kości czaszki 75x75x10,3mm </t>
  </si>
  <si>
    <t xml:space="preserve">Klips na skórę głowy. Zacisk hemostatyczny na skórę głowy plastikowy typ Raney dł 16mm zakładany kleszczykami Raneya, jednorazowego użytku </t>
  </si>
  <si>
    <t xml:space="preserve">Oświadczamy, że zamówienie będziemy wykonywać do czasu wyczerpania kwoty wynagrodzenia umownego jednak nie dłużej  niż przez 10 miesięcy.
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</si>
  <si>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</si>
  <si>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Dren ssący do posiaadanego noża ultradźwiękowego CUSA Excel 8 firmy Integra LifeSciences 36 kHz </t>
  </si>
  <si>
    <t xml:space="preserve">Optyczne markery do neuronawigacji w postaci kulek, współpracujące z posiadanym systemem nawigacji Stealth Station S7. Wykonane z wysokiej jakości materiału odbijającego, w jednym rozmiarze, kształcie i średnicy, posiadające bezpieczne, zatrzaskowe mocowanie, pakowane w podwójne, sterylne opakowanie. </t>
  </si>
  <si>
    <t>Oświadczamy, że oferowane markery są kompatybilne z posiadanym systemem neuronawigacji podanym powyżej i na żądanie Zamawiającego przedstawię dokument wydany przez producenta tego systemu, potwierdzający tą kompatybilność. Oświadczam również, że oferowane markery zostały zbadane i zatwierdzone przez producenta wymienionego powyżej systemu neuronawigacji.</t>
  </si>
  <si>
    <r>
      <t xml:space="preserve">Stymulator rdzeniowy 16 kontaktowy.
Wymagania: stałe napięcie prądu, wysokość 65mm, długość 49mm, amplituda od 0 do 10,5V z przyrostem 0,05V lub 0,1V, czas trwania impulsu od 60 do 450 us (przyrost 10us), częstotliwość od 2 do 130Hz (przyrost 1Hz dla wartości do 10Hz, przyrost 5Hz dla wartości od 10Hz do 130Hz), możliwość ustawienia w ramach 26 grup do 32 programów, możliwość zastosowania elektrod przezskórnych lub chirurgicznych, elektrody ośmio lub szesnastokontaktowe, długość przewodu elektrod do wyboru: 45, 60cm, długość łączników do wyboru 40, 60cm, stymulator kompatybilny z posaidanym programatorem N'vision.
</t>
    </r>
    <r>
      <rPr>
        <b/>
        <sz val="11"/>
        <color indexed="21"/>
        <rFont val="Garamond"/>
        <family val="1"/>
      </rPr>
      <t>Zamawiający dopuszcza stymulator rdzeniowy 16 kontaktowy, o stałym napięciu prądu, wysokości 65mm, długości 49mm, amplitudzie od 0 do 10,5V z przyrostem 0,05V lub 0,1V, czasie trwania impulsu od 60 do 450 us (przyrost 10us), częstotliwości od 2 do 130Hz (przyrost 1Hz dla wartości do 10Hz, przyrost 5Hz dla wartości od 10Hz do 130Hz), możliwość ustawienia w ramach 26 grup do 32 programów, możliwość zastosowania elektrod przezskórnych lub chirurgicznych, elektrody ośmio lub szesnastokontaktowe, długość przewodu elektrod do wyboru: 60, 65, 75, 90cm, długość łączników do wyboru 40, 60cm, stymulator kompatybilny z posiadanym programatorem N'vision.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</si>
</sst>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8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8"/>
      <name val="Garamond"/>
      <family val="1"/>
    </font>
    <font>
      <sz val="11"/>
      <color indexed="56"/>
      <name val="Garamond"/>
      <family val="1"/>
    </font>
    <font>
      <b/>
      <sz val="11"/>
      <color indexed="21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i/>
      <sz val="11"/>
      <color rgb="FF000000"/>
      <name val="Garamond"/>
      <family val="1"/>
    </font>
    <font>
      <b/>
      <sz val="11"/>
      <color rgb="FF00206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002060"/>
      <name val="Garamond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6" fillId="3" borderId="0" applyNumberFormat="0" applyBorder="0" applyAlignment="0" applyProtection="0"/>
    <xf numFmtId="0" fontId="55" fillId="4" borderId="0" applyNumberFormat="0" applyBorder="0" applyAlignment="0" applyProtection="0"/>
    <xf numFmtId="0" fontId="6" fillId="5" borderId="0" applyNumberFormat="0" applyBorder="0" applyAlignment="0" applyProtection="0"/>
    <xf numFmtId="0" fontId="55" fillId="6" borderId="0" applyNumberFormat="0" applyBorder="0" applyAlignment="0" applyProtection="0"/>
    <xf numFmtId="0" fontId="6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11" borderId="0" applyNumberFormat="0" applyBorder="0" applyAlignment="0" applyProtection="0"/>
    <xf numFmtId="0" fontId="55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55" fillId="16" borderId="0" applyNumberFormat="0" applyBorder="0" applyAlignment="0" applyProtection="0"/>
    <xf numFmtId="0" fontId="6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9" borderId="0" applyNumberFormat="0" applyBorder="0" applyAlignment="0" applyProtection="0"/>
    <xf numFmtId="0" fontId="55" fillId="20" borderId="0" applyNumberFormat="0" applyBorder="0" applyAlignment="0" applyProtection="0"/>
    <xf numFmtId="0" fontId="6" fillId="9" borderId="0" applyNumberFormat="0" applyBorder="0" applyAlignment="0" applyProtection="0"/>
    <xf numFmtId="0" fontId="55" fillId="21" borderId="0" applyNumberFormat="0" applyBorder="0" applyAlignment="0" applyProtection="0"/>
    <xf numFmtId="0" fontId="6" fillId="15" borderId="0" applyNumberFormat="0" applyBorder="0" applyAlignment="0" applyProtection="0"/>
    <xf numFmtId="0" fontId="55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7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7" borderId="0" applyNumberFormat="0" applyBorder="0" applyAlignment="0" applyProtection="0"/>
    <xf numFmtId="0" fontId="56" fillId="27" borderId="0" applyNumberFormat="0" applyBorder="0" applyAlignment="0" applyProtection="0"/>
    <xf numFmtId="0" fontId="7" fillId="19" borderId="0" applyNumberFormat="0" applyBorder="0" applyAlignment="0" applyProtection="0"/>
    <xf numFmtId="0" fontId="56" fillId="28" borderId="0" applyNumberFormat="0" applyBorder="0" applyAlignment="0" applyProtection="0"/>
    <xf numFmtId="0" fontId="7" fillId="29" borderId="0" applyNumberFormat="0" applyBorder="0" applyAlignment="0" applyProtection="0"/>
    <xf numFmtId="0" fontId="56" fillId="30" borderId="0" applyNumberFormat="0" applyBorder="0" applyAlignment="0" applyProtection="0"/>
    <xf numFmtId="0" fontId="7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33" borderId="0" applyNumberFormat="0" applyBorder="0" applyAlignment="0" applyProtection="0"/>
    <xf numFmtId="0" fontId="56" fillId="34" borderId="0" applyNumberFormat="0" applyBorder="0" applyAlignment="0" applyProtection="0"/>
    <xf numFmtId="0" fontId="7" fillId="35" borderId="0" applyNumberFormat="0" applyBorder="0" applyAlignment="0" applyProtection="0"/>
    <xf numFmtId="0" fontId="56" fillId="36" borderId="0" applyNumberFormat="0" applyBorder="0" applyAlignment="0" applyProtection="0"/>
    <xf numFmtId="0" fontId="7" fillId="37" borderId="0" applyNumberFormat="0" applyBorder="0" applyAlignment="0" applyProtection="0"/>
    <xf numFmtId="0" fontId="56" fillId="38" borderId="0" applyNumberFormat="0" applyBorder="0" applyAlignment="0" applyProtection="0"/>
    <xf numFmtId="0" fontId="7" fillId="39" borderId="0" applyNumberFormat="0" applyBorder="0" applyAlignment="0" applyProtection="0"/>
    <xf numFmtId="0" fontId="56" fillId="40" borderId="0" applyNumberFormat="0" applyBorder="0" applyAlignment="0" applyProtection="0"/>
    <xf numFmtId="0" fontId="7" fillId="29" borderId="0" applyNumberFormat="0" applyBorder="0" applyAlignment="0" applyProtection="0"/>
    <xf numFmtId="0" fontId="56" fillId="41" borderId="0" applyNumberFormat="0" applyBorder="0" applyAlignment="0" applyProtection="0"/>
    <xf numFmtId="0" fontId="7" fillId="31" borderId="0" applyNumberFormat="0" applyBorder="0" applyAlignment="0" applyProtection="0"/>
    <xf numFmtId="0" fontId="56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7" fillId="44" borderId="1" applyNumberFormat="0" applyAlignment="0" applyProtection="0"/>
    <xf numFmtId="0" fontId="8" fillId="13" borderId="2" applyNumberFormat="0" applyAlignment="0" applyProtection="0"/>
    <xf numFmtId="0" fontId="58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13" fillId="0" borderId="6" applyNumberFormat="0" applyFill="0" applyAlignment="0" applyProtection="0"/>
    <xf numFmtId="0" fontId="62" fillId="48" borderId="7" applyNumberFormat="0" applyAlignment="0" applyProtection="0"/>
    <xf numFmtId="0" fontId="14" fillId="49" borderId="8" applyNumberFormat="0" applyAlignment="0" applyProtection="0"/>
    <xf numFmtId="0" fontId="63" fillId="0" borderId="9" applyNumberFormat="0" applyFill="0" applyAlignment="0" applyProtection="0"/>
    <xf numFmtId="0" fontId="15" fillId="0" borderId="10" applyNumberFormat="0" applyFill="0" applyAlignment="0" applyProtection="0"/>
    <xf numFmtId="0" fontId="64" fillId="0" borderId="11" applyNumberFormat="0" applyFill="0" applyAlignment="0" applyProtection="0"/>
    <xf numFmtId="0" fontId="16" fillId="0" borderId="12" applyNumberFormat="0" applyFill="0" applyAlignment="0" applyProtection="0"/>
    <xf numFmtId="0" fontId="65" fillId="0" borderId="13" applyNumberFormat="0" applyFill="0" applyAlignment="0" applyProtection="0"/>
    <xf numFmtId="0" fontId="1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67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0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71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51" borderId="0" applyBorder="0" applyProtection="0">
      <alignment/>
    </xf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6" fillId="5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0" fontId="3" fillId="55" borderId="19" xfId="0" applyFont="1" applyFill="1" applyBorder="1" applyAlignment="1" applyProtection="1">
      <alignment horizontal="lef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55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78" fillId="55" borderId="19" xfId="0" applyFont="1" applyFill="1" applyBorder="1" applyAlignment="1" applyProtection="1">
      <alignment horizontal="left" vertical="center" wrapText="1"/>
      <protection locked="0"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79" fillId="57" borderId="0" xfId="188" applyFont="1" applyFill="1" applyAlignment="1" applyProtection="1">
      <alignment horizontal="left" vertical="center" wrapText="1"/>
      <protection locked="0"/>
    </xf>
    <xf numFmtId="0" fontId="80" fillId="57" borderId="0" xfId="188" applyFont="1" applyFill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81" fillId="0" borderId="0" xfId="188" applyFont="1">
      <alignment/>
      <protection/>
    </xf>
    <xf numFmtId="49" fontId="8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1" fillId="0" borderId="19" xfId="0" applyFont="1" applyFill="1" applyBorder="1" applyAlignment="1" applyProtection="1">
      <alignment horizontal="center" vertical="center" wrapText="1"/>
      <protection locked="0"/>
    </xf>
    <xf numFmtId="164" fontId="81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81" fillId="0" borderId="19" xfId="80" applyNumberFormat="1" applyFont="1" applyFill="1" applyBorder="1" applyAlignment="1" applyProtection="1">
      <alignment horizontal="center" vertical="center" wrapText="1"/>
      <protection locked="0"/>
    </xf>
    <xf numFmtId="0" fontId="81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/>
      <protection locked="0"/>
    </xf>
    <xf numFmtId="164" fontId="3" fillId="0" borderId="19" xfId="80" applyNumberFormat="1" applyFont="1" applyFill="1" applyBorder="1" applyAlignment="1" applyProtection="1">
      <alignment horizontal="center" vertical="center" wrapText="1"/>
      <protection locked="0"/>
    </xf>
    <xf numFmtId="49" fontId="81" fillId="58" borderId="19" xfId="0" applyNumberFormat="1" applyFont="1" applyFill="1" applyBorder="1" applyAlignment="1" applyProtection="1">
      <alignment horizontal="left" vertical="center" wrapText="1"/>
      <protection locked="0"/>
    </xf>
    <xf numFmtId="164" fontId="81" fillId="58" borderId="19" xfId="80" applyNumberFormat="1" applyFont="1" applyFill="1" applyBorder="1" applyAlignment="1" applyProtection="1">
      <alignment horizontal="center" vertical="center" wrapText="1"/>
      <protection locked="0"/>
    </xf>
    <xf numFmtId="0" fontId="81" fillId="58" borderId="22" xfId="0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4" fillId="56" borderId="24" xfId="0" applyNumberFormat="1" applyFont="1" applyFill="1" applyBorder="1" applyAlignment="1" applyProtection="1">
      <alignment horizontal="left" vertical="top" wrapText="1"/>
      <protection locked="0"/>
    </xf>
    <xf numFmtId="0" fontId="3" fillId="56" borderId="25" xfId="0" applyFont="1" applyFill="1" applyBorder="1" applyAlignment="1">
      <alignment horizontal="left" vertical="top" wrapText="1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6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Alignment="1" applyProtection="1">
      <alignment horizontal="right" vertical="top" wrapText="1"/>
      <protection locked="0"/>
    </xf>
    <xf numFmtId="49" fontId="8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55" borderId="29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174" fontId="82" fillId="57" borderId="30" xfId="220" applyNumberFormat="1" applyFont="1" applyFill="1" applyBorder="1" applyAlignment="1" applyProtection="1">
      <alignment horizontal="center" vertical="center" wrapText="1"/>
      <protection/>
    </xf>
    <xf numFmtId="174" fontId="82" fillId="57" borderId="31" xfId="220" applyNumberFormat="1" applyFont="1" applyFill="1" applyBorder="1" applyAlignment="1" applyProtection="1">
      <alignment horizontal="center" vertical="center" wrapText="1"/>
      <protection/>
    </xf>
    <xf numFmtId="0" fontId="3" fillId="55" borderId="2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44" fontId="3" fillId="55" borderId="29" xfId="0" applyNumberFormat="1" applyFont="1" applyFill="1" applyBorder="1" applyAlignment="1" applyProtection="1">
      <alignment horizontal="center" vertical="center" wrapText="1"/>
      <protection locked="0"/>
    </xf>
    <xf numFmtId="44" fontId="3" fillId="55" borderId="2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0" fillId="57" borderId="0" xfId="188" applyFont="1" applyFill="1" applyAlignment="1" applyProtection="1">
      <alignment horizontal="left" vertical="center" wrapText="1"/>
      <protection locked="0"/>
    </xf>
    <xf numFmtId="49" fontId="83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58"/>
  <sheetViews>
    <sheetView showGridLines="0" zoomScaleSheetLayoutView="100" zoomScalePageLayoutView="115" workbookViewId="0" topLeftCell="A19">
      <selection activeCell="B36" sqref="B36:D36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28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36</v>
      </c>
      <c r="D2" s="3"/>
    </row>
    <row r="3" ht="18" customHeight="1"/>
    <row r="4" spans="2:5" ht="18" customHeight="1">
      <c r="B4" s="1" t="s">
        <v>27</v>
      </c>
      <c r="C4" s="5" t="s">
        <v>63</v>
      </c>
      <c r="E4" s="5"/>
    </row>
    <row r="5" ht="18" customHeight="1">
      <c r="E5" s="5"/>
    </row>
    <row r="6" spans="2:6" ht="28.5" customHeight="1">
      <c r="B6" s="52" t="s">
        <v>59</v>
      </c>
      <c r="C6" s="93" t="s">
        <v>62</v>
      </c>
      <c r="D6" s="93"/>
      <c r="E6" s="6"/>
      <c r="F6" s="7"/>
    </row>
    <row r="7" ht="14.25" customHeight="1"/>
    <row r="8" spans="2:5" ht="23.25" customHeight="1">
      <c r="B8" s="9" t="s">
        <v>23</v>
      </c>
      <c r="C8" s="96"/>
      <c r="D8" s="97"/>
      <c r="E8" s="5"/>
    </row>
    <row r="9" spans="2:5" ht="31.5" customHeight="1">
      <c r="B9" s="9" t="s">
        <v>28</v>
      </c>
      <c r="C9" s="98"/>
      <c r="D9" s="99"/>
      <c r="E9" s="5"/>
    </row>
    <row r="10" spans="2:5" ht="18" customHeight="1">
      <c r="B10" s="9" t="s">
        <v>22</v>
      </c>
      <c r="C10" s="94"/>
      <c r="D10" s="95"/>
      <c r="E10" s="5"/>
    </row>
    <row r="11" spans="2:5" ht="18" customHeight="1">
      <c r="B11" s="9" t="s">
        <v>30</v>
      </c>
      <c r="C11" s="94"/>
      <c r="D11" s="95"/>
      <c r="E11" s="5"/>
    </row>
    <row r="12" spans="2:5" ht="18" customHeight="1">
      <c r="B12" s="9" t="s">
        <v>31</v>
      </c>
      <c r="C12" s="94"/>
      <c r="D12" s="95"/>
      <c r="E12" s="5"/>
    </row>
    <row r="13" spans="2:5" ht="18" customHeight="1">
      <c r="B13" s="9" t="s">
        <v>32</v>
      </c>
      <c r="C13" s="94"/>
      <c r="D13" s="95"/>
      <c r="E13" s="5"/>
    </row>
    <row r="14" spans="2:5" ht="18" customHeight="1">
      <c r="B14" s="9" t="s">
        <v>33</v>
      </c>
      <c r="C14" s="94"/>
      <c r="D14" s="95"/>
      <c r="E14" s="5"/>
    </row>
    <row r="15" spans="2:5" ht="18" customHeight="1">
      <c r="B15" s="9" t="s">
        <v>34</v>
      </c>
      <c r="C15" s="94"/>
      <c r="D15" s="95"/>
      <c r="E15" s="5"/>
    </row>
    <row r="16" spans="2:5" ht="18" customHeight="1">
      <c r="B16" s="9" t="s">
        <v>35</v>
      </c>
      <c r="C16" s="94"/>
      <c r="D16" s="95"/>
      <c r="E16" s="5"/>
    </row>
    <row r="17" spans="3:5" ht="18" customHeight="1">
      <c r="C17" s="5"/>
      <c r="D17" s="10"/>
      <c r="E17" s="5"/>
    </row>
    <row r="18" spans="1:5" ht="18" customHeight="1">
      <c r="A18" s="5" t="s">
        <v>47</v>
      </c>
      <c r="B18" s="78" t="s">
        <v>29</v>
      </c>
      <c r="C18" s="79"/>
      <c r="D18" s="11"/>
      <c r="E18" s="7"/>
    </row>
    <row r="19" spans="3:5" ht="18" customHeight="1" thickBot="1">
      <c r="C19" s="7"/>
      <c r="D19" s="11"/>
      <c r="E19" s="7"/>
    </row>
    <row r="20" spans="2:4" ht="18" customHeight="1" thickBot="1">
      <c r="B20" s="53" t="s">
        <v>9</v>
      </c>
      <c r="C20" s="83" t="s">
        <v>0</v>
      </c>
      <c r="D20" s="84"/>
    </row>
    <row r="21" spans="1:4" ht="18" customHeight="1">
      <c r="A21" s="50"/>
      <c r="B21" s="12" t="s">
        <v>15</v>
      </c>
      <c r="C21" s="85">
        <f>'Zał. nr 1a - część (1)'!F7</f>
        <v>0</v>
      </c>
      <c r="D21" s="86"/>
    </row>
    <row r="22" spans="1:4" ht="18" customHeight="1">
      <c r="A22" s="50"/>
      <c r="B22" s="13" t="s">
        <v>16</v>
      </c>
      <c r="C22" s="80">
        <f>'Zał. nr 1a - część (2)'!F7</f>
        <v>0</v>
      </c>
      <c r="D22" s="81"/>
    </row>
    <row r="23" spans="1:4" ht="18" customHeight="1">
      <c r="A23" s="50"/>
      <c r="B23" s="12" t="s">
        <v>17</v>
      </c>
      <c r="C23" s="80">
        <f>'Zał. nr 1a - część (3)'!F7</f>
        <v>0</v>
      </c>
      <c r="D23" s="81"/>
    </row>
    <row r="24" spans="1:4" ht="18" customHeight="1">
      <c r="A24" s="50"/>
      <c r="B24" s="13" t="s">
        <v>18</v>
      </c>
      <c r="C24" s="80">
        <f>'Zał. nr 1a - część (4)'!F7</f>
        <v>0</v>
      </c>
      <c r="D24" s="81"/>
    </row>
    <row r="25" spans="1:4" ht="18" customHeight="1">
      <c r="A25" s="50"/>
      <c r="B25" s="12" t="s">
        <v>19</v>
      </c>
      <c r="C25" s="80">
        <f>'Zał. nr 1a - część (5)'!F7</f>
        <v>0</v>
      </c>
      <c r="D25" s="81"/>
    </row>
    <row r="26" spans="1:4" ht="18" customHeight="1">
      <c r="A26" s="50"/>
      <c r="B26" s="13" t="s">
        <v>56</v>
      </c>
      <c r="C26" s="80">
        <f>'Zał. nr 1a - część (6)'!F7</f>
        <v>0</v>
      </c>
      <c r="D26" s="81"/>
    </row>
    <row r="27" spans="1:4" ht="18" customHeight="1">
      <c r="A27" s="50"/>
      <c r="B27" s="12" t="s">
        <v>57</v>
      </c>
      <c r="C27" s="85">
        <f>'Zał. nr 1a - część (7)'!F7</f>
        <v>0</v>
      </c>
      <c r="D27" s="86"/>
    </row>
    <row r="28" spans="1:4" ht="18" customHeight="1">
      <c r="A28" s="50"/>
      <c r="B28" s="13" t="s">
        <v>60</v>
      </c>
      <c r="C28" s="85">
        <f>'Zał. nr 1a - część (8)'!F7</f>
        <v>0</v>
      </c>
      <c r="D28" s="86"/>
    </row>
    <row r="29" spans="1:4" ht="18" customHeight="1">
      <c r="A29" s="50"/>
      <c r="D29" s="1"/>
    </row>
    <row r="30" spans="1:4" ht="18" customHeight="1">
      <c r="A30" s="50"/>
      <c r="B30" s="40"/>
      <c r="C30" s="43"/>
      <c r="D30" s="44"/>
    </row>
    <row r="31" spans="1:4" ht="75" customHeight="1">
      <c r="A31" s="50" t="s">
        <v>48</v>
      </c>
      <c r="B31" s="82" t="s">
        <v>58</v>
      </c>
      <c r="C31" s="82"/>
      <c r="D31" s="82"/>
    </row>
    <row r="32" spans="1:4" ht="15" customHeight="1">
      <c r="A32" s="50"/>
      <c r="B32" s="40"/>
      <c r="C32" s="41"/>
      <c r="D32" s="41"/>
    </row>
    <row r="33" spans="1:5" ht="21" customHeight="1">
      <c r="A33" s="5" t="s">
        <v>49</v>
      </c>
      <c r="B33" s="79" t="s">
        <v>26</v>
      </c>
      <c r="C33" s="78"/>
      <c r="D33" s="92"/>
      <c r="E33" s="14"/>
    </row>
    <row r="34" spans="1:6" ht="42" customHeight="1">
      <c r="A34" s="5" t="s">
        <v>50</v>
      </c>
      <c r="B34" s="90" t="s">
        <v>81</v>
      </c>
      <c r="C34" s="90"/>
      <c r="D34" s="90"/>
      <c r="E34" s="15"/>
      <c r="F34" s="7"/>
    </row>
    <row r="35" spans="1:5" s="16" customFormat="1" ht="62.25" customHeight="1">
      <c r="A35" s="5" t="s">
        <v>51</v>
      </c>
      <c r="B35" s="76" t="s">
        <v>82</v>
      </c>
      <c r="C35" s="76"/>
      <c r="D35" s="76"/>
      <c r="E35" s="17"/>
    </row>
    <row r="36" spans="1:6" ht="40.5" customHeight="1">
      <c r="A36" s="5" t="s">
        <v>52</v>
      </c>
      <c r="B36" s="76" t="s">
        <v>13</v>
      </c>
      <c r="C36" s="77"/>
      <c r="D36" s="77"/>
      <c r="E36" s="14"/>
      <c r="F36" s="7"/>
    </row>
    <row r="37" spans="1:6" ht="27.75" customHeight="1">
      <c r="A37" s="5" t="s">
        <v>53</v>
      </c>
      <c r="B37" s="78" t="s">
        <v>20</v>
      </c>
      <c r="C37" s="79"/>
      <c r="D37" s="79"/>
      <c r="E37" s="14"/>
      <c r="F37" s="7"/>
    </row>
    <row r="38" spans="1:6" ht="39.75" customHeight="1">
      <c r="A38" s="5" t="s">
        <v>54</v>
      </c>
      <c r="B38" s="76" t="s">
        <v>21</v>
      </c>
      <c r="C38" s="77"/>
      <c r="D38" s="77"/>
      <c r="E38" s="14"/>
      <c r="F38" s="7"/>
    </row>
    <row r="39" spans="1:6" ht="97.5" customHeight="1">
      <c r="A39" s="5" t="s">
        <v>55</v>
      </c>
      <c r="B39" s="76" t="s">
        <v>43</v>
      </c>
      <c r="C39" s="91"/>
      <c r="D39" s="91"/>
      <c r="E39" s="14"/>
      <c r="F39" s="7"/>
    </row>
    <row r="40" spans="1:5" ht="18" customHeight="1">
      <c r="A40" s="5" t="s">
        <v>61</v>
      </c>
      <c r="B40" s="7" t="s">
        <v>1</v>
      </c>
      <c r="C40" s="7"/>
      <c r="D40" s="1"/>
      <c r="E40" s="18"/>
    </row>
    <row r="41" spans="2:5" ht="11.25" customHeight="1">
      <c r="B41" s="7"/>
      <c r="C41" s="7"/>
      <c r="D41" s="19"/>
      <c r="E41" s="18"/>
    </row>
    <row r="42" spans="2:5" ht="18" customHeight="1">
      <c r="B42" s="87" t="s">
        <v>11</v>
      </c>
      <c r="C42" s="88"/>
      <c r="D42" s="89"/>
      <c r="E42" s="18"/>
    </row>
    <row r="43" spans="2:5" ht="18" customHeight="1">
      <c r="B43" s="87" t="s">
        <v>2</v>
      </c>
      <c r="C43" s="89"/>
      <c r="D43" s="8"/>
      <c r="E43" s="18"/>
    </row>
    <row r="44" spans="2:5" ht="18" customHeight="1">
      <c r="B44" s="101"/>
      <c r="C44" s="102"/>
      <c r="D44" s="8"/>
      <c r="E44" s="18"/>
    </row>
    <row r="45" spans="2:5" ht="18" customHeight="1">
      <c r="B45" s="101"/>
      <c r="C45" s="102"/>
      <c r="D45" s="8"/>
      <c r="E45" s="18"/>
    </row>
    <row r="46" spans="2:5" ht="18" customHeight="1">
      <c r="B46" s="101"/>
      <c r="C46" s="102"/>
      <c r="D46" s="8"/>
      <c r="E46" s="18"/>
    </row>
    <row r="47" spans="2:5" ht="15" customHeight="1">
      <c r="B47" s="21" t="s">
        <v>4</v>
      </c>
      <c r="C47" s="21"/>
      <c r="D47" s="19"/>
      <c r="E47" s="18"/>
    </row>
    <row r="48" spans="2:5" ht="18" customHeight="1">
      <c r="B48" s="87" t="s">
        <v>12</v>
      </c>
      <c r="C48" s="88"/>
      <c r="D48" s="89"/>
      <c r="E48" s="18"/>
    </row>
    <row r="49" spans="2:5" ht="18" customHeight="1">
      <c r="B49" s="22" t="s">
        <v>2</v>
      </c>
      <c r="C49" s="20" t="s">
        <v>3</v>
      </c>
      <c r="D49" s="23" t="s">
        <v>5</v>
      </c>
      <c r="E49" s="18"/>
    </row>
    <row r="50" spans="2:5" ht="18" customHeight="1">
      <c r="B50" s="24"/>
      <c r="C50" s="20"/>
      <c r="D50" s="25"/>
      <c r="E50" s="18"/>
    </row>
    <row r="51" spans="2:5" ht="18" customHeight="1">
      <c r="B51" s="24"/>
      <c r="C51" s="20"/>
      <c r="D51" s="25"/>
      <c r="E51" s="18"/>
    </row>
    <row r="52" spans="2:5" ht="18" customHeight="1">
      <c r="B52" s="21"/>
      <c r="C52" s="21"/>
      <c r="D52" s="19"/>
      <c r="E52" s="18"/>
    </row>
    <row r="53" spans="2:5" ht="18" customHeight="1">
      <c r="B53" s="87" t="s">
        <v>14</v>
      </c>
      <c r="C53" s="88"/>
      <c r="D53" s="89"/>
      <c r="E53" s="18"/>
    </row>
    <row r="54" spans="2:4" ht="18" customHeight="1">
      <c r="B54" s="100" t="s">
        <v>6</v>
      </c>
      <c r="C54" s="100"/>
      <c r="D54" s="8"/>
    </row>
    <row r="55" spans="2:4" ht="25.5" customHeight="1">
      <c r="B55" s="97"/>
      <c r="C55" s="97"/>
      <c r="D55" s="8"/>
    </row>
    <row r="56" ht="18" customHeight="1"/>
    <row r="57" ht="18" customHeight="1"/>
    <row r="58" ht="18" customHeight="1">
      <c r="D58" s="1"/>
    </row>
  </sheetData>
  <sheetProtection/>
  <mergeCells count="37">
    <mergeCell ref="C16:D16"/>
    <mergeCell ref="B55:C55"/>
    <mergeCell ref="B54:C54"/>
    <mergeCell ref="B43:C43"/>
    <mergeCell ref="B44:C44"/>
    <mergeCell ref="B46:C46"/>
    <mergeCell ref="B53:D53"/>
    <mergeCell ref="B48:D48"/>
    <mergeCell ref="B45:C45"/>
    <mergeCell ref="C28:D28"/>
    <mergeCell ref="C6:D6"/>
    <mergeCell ref="C11:D11"/>
    <mergeCell ref="C8:D8"/>
    <mergeCell ref="C9:D9"/>
    <mergeCell ref="C10:D10"/>
    <mergeCell ref="C27:D27"/>
    <mergeCell ref="C15:D15"/>
    <mergeCell ref="C12:D12"/>
    <mergeCell ref="C14:D14"/>
    <mergeCell ref="C13:D13"/>
    <mergeCell ref="C20:D20"/>
    <mergeCell ref="C21:D21"/>
    <mergeCell ref="B18:C18"/>
    <mergeCell ref="C22:D22"/>
    <mergeCell ref="C23:D23"/>
    <mergeCell ref="B42:D42"/>
    <mergeCell ref="B34:D34"/>
    <mergeCell ref="B36:D36"/>
    <mergeCell ref="B39:D39"/>
    <mergeCell ref="B33:D33"/>
    <mergeCell ref="B38:D38"/>
    <mergeCell ref="B37:D37"/>
    <mergeCell ref="B35:D35"/>
    <mergeCell ref="C24:D24"/>
    <mergeCell ref="C25:D25"/>
    <mergeCell ref="C26:D26"/>
    <mergeCell ref="B31:D3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1"/>
  <sheetViews>
    <sheetView showGridLines="0" view="pageBreakPreview" zoomScale="110" zoomScaleNormal="130" zoomScaleSheetLayoutView="110" zoomScalePageLayoutView="85" workbookViewId="0" topLeftCell="A11">
      <selection activeCell="B10" sqref="B10:B11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408.75" customHeight="1">
      <c r="A10" s="106">
        <v>1</v>
      </c>
      <c r="B10" s="104" t="s">
        <v>65</v>
      </c>
      <c r="C10" s="108">
        <v>50</v>
      </c>
      <c r="D10" s="110" t="s">
        <v>64</v>
      </c>
      <c r="E10" s="112"/>
      <c r="F10" s="112"/>
      <c r="G10" s="114"/>
      <c r="H10" s="116">
        <f>ROUND(ROUND(C10,2)*ROUND(G10,2),2)</f>
        <v>0</v>
      </c>
    </row>
    <row r="11" spans="1:8" ht="294" customHeight="1">
      <c r="A11" s="107"/>
      <c r="B11" s="105"/>
      <c r="C11" s="109"/>
      <c r="D11" s="111"/>
      <c r="E11" s="113"/>
      <c r="F11" s="113"/>
      <c r="G11" s="115"/>
      <c r="H11" s="117"/>
    </row>
    <row r="12" spans="2:4" ht="15">
      <c r="B12" s="60"/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</sheetData>
  <sheetProtection/>
  <mergeCells count="10">
    <mergeCell ref="E2:F2"/>
    <mergeCell ref="G2:H2"/>
    <mergeCell ref="B10:B11"/>
    <mergeCell ref="A10:A11"/>
    <mergeCell ref="C10:C11"/>
    <mergeCell ref="D10:D11"/>
    <mergeCell ref="E10:E11"/>
    <mergeCell ref="F10:F11"/>
    <mergeCell ref="G10:G11"/>
    <mergeCell ref="H10:H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view="pageBreakPreview" zoomScale="115" zoomScaleNormal="130" zoomScaleSheetLayoutView="115" zoomScalePageLayoutView="85" workbookViewId="0" topLeftCell="A7">
      <selection activeCell="H1" sqref="G1:H2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87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SUM(H11:H18)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48.75" customHeight="1">
      <c r="A10" s="65" t="s">
        <v>66</v>
      </c>
      <c r="B10" s="64" t="s">
        <v>75</v>
      </c>
      <c r="C10" s="67" t="s">
        <v>66</v>
      </c>
      <c r="D10" s="67" t="s">
        <v>66</v>
      </c>
      <c r="E10" s="67" t="s">
        <v>66</v>
      </c>
      <c r="F10" s="67" t="s">
        <v>66</v>
      </c>
      <c r="G10" s="67" t="s">
        <v>66</v>
      </c>
      <c r="H10" s="67" t="s">
        <v>66</v>
      </c>
    </row>
    <row r="11" spans="1:8" ht="43.5" customHeight="1">
      <c r="A11" s="65" t="s">
        <v>47</v>
      </c>
      <c r="B11" s="64" t="s">
        <v>67</v>
      </c>
      <c r="C11" s="66">
        <v>5</v>
      </c>
      <c r="D11" s="61"/>
      <c r="E11" s="42"/>
      <c r="F11" s="42"/>
      <c r="G11" s="49"/>
      <c r="H11" s="47">
        <f aca="true" t="shared" si="0" ref="H11:H18">ROUND(ROUND(C11,2)*ROUND(G11,2),2)</f>
        <v>0</v>
      </c>
    </row>
    <row r="12" spans="1:8" ht="28.5" customHeight="1">
      <c r="A12" s="65" t="s">
        <v>48</v>
      </c>
      <c r="B12" s="64" t="s">
        <v>68</v>
      </c>
      <c r="C12" s="66">
        <v>5</v>
      </c>
      <c r="D12" s="61"/>
      <c r="E12" s="42"/>
      <c r="F12" s="42"/>
      <c r="G12" s="49"/>
      <c r="H12" s="47">
        <f t="shared" si="0"/>
        <v>0</v>
      </c>
    </row>
    <row r="13" spans="1:8" ht="33" customHeight="1">
      <c r="A13" s="65" t="s">
        <v>49</v>
      </c>
      <c r="B13" s="64" t="s">
        <v>69</v>
      </c>
      <c r="C13" s="66">
        <v>5</v>
      </c>
      <c r="D13" s="61"/>
      <c r="E13" s="42"/>
      <c r="F13" s="42"/>
      <c r="G13" s="49"/>
      <c r="H13" s="47">
        <f t="shared" si="0"/>
        <v>0</v>
      </c>
    </row>
    <row r="14" spans="1:8" ht="54.75" customHeight="1">
      <c r="A14" s="65" t="s">
        <v>50</v>
      </c>
      <c r="B14" s="64" t="s">
        <v>70</v>
      </c>
      <c r="C14" s="66">
        <v>1</v>
      </c>
      <c r="D14" s="61"/>
      <c r="E14" s="42"/>
      <c r="F14" s="42"/>
      <c r="G14" s="49"/>
      <c r="H14" s="47">
        <f t="shared" si="0"/>
        <v>0</v>
      </c>
    </row>
    <row r="15" spans="1:8" ht="38.25" customHeight="1">
      <c r="A15" s="65" t="s">
        <v>51</v>
      </c>
      <c r="B15" s="64" t="s">
        <v>71</v>
      </c>
      <c r="C15" s="66">
        <v>1</v>
      </c>
      <c r="D15" s="61"/>
      <c r="E15" s="42"/>
      <c r="F15" s="42"/>
      <c r="G15" s="49"/>
      <c r="H15" s="47">
        <f t="shared" si="0"/>
        <v>0</v>
      </c>
    </row>
    <row r="16" spans="1:8" ht="42" customHeight="1">
      <c r="A16" s="65" t="s">
        <v>52</v>
      </c>
      <c r="B16" s="64" t="s">
        <v>72</v>
      </c>
      <c r="C16" s="66">
        <v>1</v>
      </c>
      <c r="D16" s="61"/>
      <c r="E16" s="42"/>
      <c r="F16" s="42"/>
      <c r="G16" s="49"/>
      <c r="H16" s="47">
        <f t="shared" si="0"/>
        <v>0</v>
      </c>
    </row>
    <row r="17" spans="1:8" ht="40.5" customHeight="1">
      <c r="A17" s="65" t="s">
        <v>53</v>
      </c>
      <c r="B17" s="64" t="s">
        <v>73</v>
      </c>
      <c r="C17" s="66">
        <v>5</v>
      </c>
      <c r="D17" s="61"/>
      <c r="E17" s="42"/>
      <c r="F17" s="42"/>
      <c r="G17" s="49"/>
      <c r="H17" s="47">
        <f t="shared" si="0"/>
        <v>0</v>
      </c>
    </row>
    <row r="18" spans="1:8" ht="24" customHeight="1">
      <c r="A18" s="65" t="s">
        <v>54</v>
      </c>
      <c r="B18" s="64" t="s">
        <v>74</v>
      </c>
      <c r="C18" s="66">
        <v>1</v>
      </c>
      <c r="D18" s="61"/>
      <c r="E18" s="42"/>
      <c r="F18" s="42"/>
      <c r="G18" s="49"/>
      <c r="H18" s="47">
        <f t="shared" si="0"/>
        <v>0</v>
      </c>
    </row>
    <row r="19" ht="15">
      <c r="D19" s="7"/>
    </row>
    <row r="20" spans="2:8" ht="24" customHeight="1">
      <c r="B20" s="118"/>
      <c r="C20" s="118"/>
      <c r="D20" s="118"/>
      <c r="E20" s="118"/>
      <c r="F20" s="118"/>
      <c r="G20" s="118"/>
      <c r="H20" s="118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85"/>
  <sheetViews>
    <sheetView showGridLines="0" view="pageBreakPreview" zoomScale="115" zoomScaleNormal="130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3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46.5" customHeight="1">
      <c r="A10" s="51">
        <v>1</v>
      </c>
      <c r="B10" s="75" t="s">
        <v>83</v>
      </c>
      <c r="C10" s="66">
        <v>40</v>
      </c>
      <c r="D10" s="68" t="s">
        <v>41</v>
      </c>
      <c r="E10" s="54"/>
      <c r="F10" s="42"/>
      <c r="G10" s="49"/>
      <c r="H10" s="47">
        <f>ROUND(ROUND(C10,2)*ROUND(G10,2),2)</f>
        <v>0</v>
      </c>
    </row>
    <row r="11" ht="15">
      <c r="D11" s="7"/>
    </row>
    <row r="12" spans="2:4" ht="15">
      <c r="B12" s="60"/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75"/>
  <sheetViews>
    <sheetView showGridLines="0" view="pageBreakPreview" zoomScale="130" zoomScaleNormal="130" zoomScaleSheetLayoutView="130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1.75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4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81.75" customHeight="1">
      <c r="A10" s="51">
        <v>1</v>
      </c>
      <c r="B10" s="75" t="s">
        <v>84</v>
      </c>
      <c r="C10" s="66">
        <v>900</v>
      </c>
      <c r="D10" s="68" t="s">
        <v>41</v>
      </c>
      <c r="E10" s="42"/>
      <c r="F10" s="42"/>
      <c r="G10" s="49"/>
      <c r="H10" s="47">
        <f>ROUND(ROUND(C10,2)*ROUND(G10,2),2)</f>
        <v>0</v>
      </c>
    </row>
    <row r="11" spans="2:4" ht="15">
      <c r="B11" s="62"/>
      <c r="C11" s="62"/>
      <c r="D11" s="62"/>
    </row>
    <row r="12" spans="1:8" ht="41.25" customHeight="1">
      <c r="A12" s="1"/>
      <c r="B12" s="119" t="s">
        <v>85</v>
      </c>
      <c r="C12" s="119"/>
      <c r="D12" s="119"/>
      <c r="E12" s="119"/>
      <c r="F12" s="119"/>
      <c r="G12" s="119"/>
      <c r="H12" s="119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4"/>
  <sheetViews>
    <sheetView showGridLines="0" view="pageBreakPreview" zoomScale="115" zoomScaleSheetLayoutView="115" zoomScalePageLayoutView="85" workbookViewId="0" topLeftCell="A4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5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265.5" customHeight="1">
      <c r="A10" s="48">
        <v>1</v>
      </c>
      <c r="B10" s="64" t="s">
        <v>76</v>
      </c>
      <c r="C10" s="66">
        <v>10</v>
      </c>
      <c r="D10" s="68" t="s">
        <v>64</v>
      </c>
      <c r="E10" s="45"/>
      <c r="F10" s="45"/>
      <c r="G10" s="49"/>
      <c r="H10" s="47">
        <f>ROUND(ROUND(C10,2)*ROUND(G10,2),2)</f>
        <v>0</v>
      </c>
    </row>
    <row r="11" spans="2:4" ht="15">
      <c r="B11" s="63"/>
      <c r="C11" s="63"/>
      <c r="D11" s="63"/>
    </row>
    <row r="12" spans="2:4" ht="15">
      <c r="B12" s="60"/>
      <c r="C12" s="63"/>
      <c r="D12" s="63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G2:H2"/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194"/>
  <sheetViews>
    <sheetView showGridLines="0" view="pageBreakPreview" zoomScale="115" zoomScaleSheetLayoutView="115" zoomScalePageLayoutView="85" workbookViewId="0" topLeftCell="A1">
      <selection activeCell="B10" sqref="B10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6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279" customHeight="1">
      <c r="A10" s="48">
        <v>1</v>
      </c>
      <c r="B10" s="75" t="s">
        <v>86</v>
      </c>
      <c r="C10" s="66">
        <v>3</v>
      </c>
      <c r="D10" s="68" t="s">
        <v>77</v>
      </c>
      <c r="E10" s="45"/>
      <c r="F10" s="45"/>
      <c r="G10" s="49"/>
      <c r="H10" s="47">
        <f>ROUND(ROUND(C10,2)*ROUND(G10,2),2)</f>
        <v>0</v>
      </c>
    </row>
    <row r="11" spans="2:4" ht="15">
      <c r="B11" s="60"/>
      <c r="C11" s="63"/>
      <c r="D11" s="63"/>
    </row>
    <row r="12" spans="2:4" ht="15">
      <c r="B12" s="63"/>
      <c r="C12" s="63"/>
      <c r="D12" s="63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6"/>
  <sheetViews>
    <sheetView showGridLines="0" view="pageBreakPreview" zoomScale="115" zoomScaleSheetLayoutView="115" zoomScalePageLayoutView="85" workbookViewId="0" topLeftCell="A1">
      <selection activeCell="A13" sqref="A13:IV13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9.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7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SUM(H10:H11)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5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29.25" customHeight="1">
      <c r="A10" s="48">
        <v>1</v>
      </c>
      <c r="B10" s="64" t="s">
        <v>78</v>
      </c>
      <c r="C10" s="71">
        <v>25</v>
      </c>
      <c r="D10" s="68" t="s">
        <v>41</v>
      </c>
      <c r="E10" s="45"/>
      <c r="F10" s="45"/>
      <c r="G10" s="49"/>
      <c r="H10" s="47">
        <f>ROUND(ROUND(C10,2)*ROUND(G10,2),2)</f>
        <v>0</v>
      </c>
    </row>
    <row r="11" spans="1:8" ht="40.5" customHeight="1">
      <c r="A11" s="48">
        <v>2</v>
      </c>
      <c r="B11" s="64" t="s">
        <v>79</v>
      </c>
      <c r="C11" s="71">
        <v>15</v>
      </c>
      <c r="D11" s="68" t="s">
        <v>41</v>
      </c>
      <c r="E11" s="45"/>
      <c r="F11" s="45"/>
      <c r="G11" s="49"/>
      <c r="H11" s="47">
        <f>ROUND(ROUND(C11,2)*ROUND(G11,2),2)</f>
        <v>0</v>
      </c>
    </row>
    <row r="12" spans="2:4" ht="15">
      <c r="B12" s="63"/>
      <c r="C12" s="63"/>
      <c r="D12" s="63"/>
    </row>
    <row r="13" spans="2:4" ht="15">
      <c r="B13" s="60"/>
      <c r="C13" s="63"/>
      <c r="D13" s="63"/>
    </row>
    <row r="14" spans="2:4" ht="15">
      <c r="B14" s="59"/>
      <c r="C14" s="63"/>
      <c r="D14" s="63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  <row r="194" ht="15">
      <c r="D194" s="7"/>
    </row>
    <row r="195" ht="15">
      <c r="D195" s="7"/>
    </row>
    <row r="196" ht="15">
      <c r="D196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3"/>
  <sheetViews>
    <sheetView showGridLines="0" tabSelected="1" view="pageBreakPreview" zoomScale="115" zoomScaleSheetLayoutView="115" zoomScalePageLayoutView="85" workbookViewId="0" topLeftCell="A1">
      <selection activeCell="G26" sqref="G26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7" t="str">
        <f>'Formularz ofety - zał. 1 do SIW'!C4</f>
        <v>DFP.271.111.2019.EP</v>
      </c>
      <c r="C1" s="7"/>
      <c r="G1" s="69"/>
      <c r="H1" s="70" t="s">
        <v>45</v>
      </c>
      <c r="I1" s="27"/>
      <c r="J1" s="27"/>
    </row>
    <row r="2" spans="5:8" ht="15">
      <c r="E2" s="79"/>
      <c r="F2" s="79"/>
      <c r="G2" s="103" t="s">
        <v>44</v>
      </c>
      <c r="H2" s="103"/>
    </row>
    <row r="4" spans="2:8" ht="15">
      <c r="B4" s="6" t="s">
        <v>7</v>
      </c>
      <c r="C4" s="9">
        <v>8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6" customFormat="1" ht="40.5" customHeight="1">
      <c r="A9" s="58" t="s">
        <v>24</v>
      </c>
      <c r="B9" s="58" t="s">
        <v>37</v>
      </c>
      <c r="C9" s="55" t="s">
        <v>25</v>
      </c>
      <c r="D9" s="56" t="s">
        <v>46</v>
      </c>
      <c r="E9" s="58" t="s">
        <v>38</v>
      </c>
      <c r="F9" s="58" t="s">
        <v>39</v>
      </c>
      <c r="G9" s="58" t="s">
        <v>40</v>
      </c>
      <c r="H9" s="58" t="s">
        <v>8</v>
      </c>
    </row>
    <row r="10" spans="1:8" s="46" customFormat="1" ht="33" customHeight="1">
      <c r="A10" s="48">
        <v>1</v>
      </c>
      <c r="B10" s="72" t="s">
        <v>80</v>
      </c>
      <c r="C10" s="73">
        <v>11000</v>
      </c>
      <c r="D10" s="74" t="s">
        <v>41</v>
      </c>
      <c r="E10" s="45"/>
      <c r="F10" s="45"/>
      <c r="G10" s="49"/>
      <c r="H10" s="47">
        <f>ROUND(ROUND(C10,2)*ROUND(G10,2),2)</f>
        <v>0</v>
      </c>
    </row>
    <row r="11" spans="2:4" ht="15">
      <c r="B11" s="63"/>
      <c r="C11" s="63"/>
      <c r="D11" s="63"/>
    </row>
    <row r="12" spans="2:8" ht="30" customHeight="1">
      <c r="B12" s="118"/>
      <c r="C12" s="118"/>
      <c r="D12" s="118"/>
      <c r="E12" s="118"/>
      <c r="F12" s="118"/>
      <c r="G12" s="118"/>
      <c r="H12" s="118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  <row r="191" ht="15">
      <c r="D191" s="7"/>
    </row>
    <row r="192" ht="15">
      <c r="D192" s="7"/>
    </row>
    <row r="193" ht="15">
      <c r="D193" s="7"/>
    </row>
  </sheetData>
  <sheetProtection/>
  <mergeCells count="3">
    <mergeCell ref="E2:F2"/>
    <mergeCell ref="G2:H2"/>
    <mergeCell ref="B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2019-09-26T09:34:29Z</cp:lastPrinted>
  <dcterms:created xsi:type="dcterms:W3CDTF">2003-05-16T10:10:29Z</dcterms:created>
  <dcterms:modified xsi:type="dcterms:W3CDTF">2020-01-03T08:37:44Z</dcterms:modified>
  <cp:category/>
  <cp:version/>
  <cp:contentType/>
  <cp:contentStatus/>
</cp:coreProperties>
</file>