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515" windowHeight="12120" tabRatio="818" activeTab="1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s>
  <definedNames>
    <definedName name="_xlnm.Print_Area" localSheetId="1">'część 1'!$A$1:$I$10</definedName>
    <definedName name="_xlnm.Print_Area" localSheetId="10">'część 10'!$A$1:$I$14</definedName>
    <definedName name="_xlnm.Print_Area" localSheetId="11">'część 11'!$A$1:$I$213</definedName>
    <definedName name="_xlnm.Print_Area" localSheetId="12">'część 12'!$A$1:$I$12</definedName>
    <definedName name="_xlnm.Print_Area" localSheetId="13">'część 13'!$A$1:$I$133</definedName>
    <definedName name="_xlnm.Print_Area" localSheetId="14">'część 14'!$A$1:$I$24</definedName>
    <definedName name="_xlnm.Print_Area" localSheetId="15">'część 15'!$A$1:$I$13</definedName>
    <definedName name="_xlnm.Print_Area" localSheetId="16">'część 16'!$A$1:$I$17</definedName>
    <definedName name="_xlnm.Print_Area" localSheetId="2">'część 2'!$A$1:$I$41</definedName>
    <definedName name="_xlnm.Print_Area" localSheetId="3">'część 3'!$A$1:$I$12</definedName>
    <definedName name="_xlnm.Print_Area" localSheetId="4">'część 4'!$A$1:$I$142</definedName>
    <definedName name="_xlnm.Print_Area" localSheetId="5">'część 5'!$A$1:$I$83</definedName>
    <definedName name="_xlnm.Print_Area" localSheetId="6">'część 6'!$A$1:$I$39</definedName>
    <definedName name="_xlnm.Print_Area" localSheetId="8">'część 8'!$A$1:$I$8</definedName>
    <definedName name="_xlnm.Print_Area" localSheetId="9">'część 9'!$A$1:$I$13</definedName>
  </definedNames>
  <calcPr fullCalcOnLoad="1"/>
</workbook>
</file>

<file path=xl/sharedStrings.xml><?xml version="1.0" encoding="utf-8"?>
<sst xmlns="http://schemas.openxmlformats.org/spreadsheetml/2006/main" count="1387" uniqueCount="501">
  <si>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</si>
  <si>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</si>
  <si>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</si>
  <si>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</si>
  <si>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</si>
  <si>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</si>
  <si>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</si>
  <si>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</si>
  <si>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</si>
  <si>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</si>
  <si>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</si>
  <si>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</si>
  <si>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</si>
  <si>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</si>
  <si>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</si>
  <si>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</si>
  <si>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</si>
  <si>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</si>
  <si>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</si>
  <si>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</si>
  <si>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</si>
  <si>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</si>
  <si>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</si>
  <si>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</si>
  <si>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</si>
  <si>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</si>
  <si>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</si>
  <si>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</si>
  <si>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</si>
  <si>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</si>
  <si>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</si>
  <si>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</si>
  <si>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</si>
  <si>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</si>
  <si>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</si>
  <si>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</si>
  <si>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</si>
  <si>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</si>
  <si>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</si>
  <si>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</si>
  <si>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</si>
  <si>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</si>
  <si>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Przedmiot zamówienia</t>
  </si>
  <si>
    <t>Cena jednostkowa brutto</t>
  </si>
  <si>
    <t>ARKUSZ CENOWY</t>
  </si>
  <si>
    <t>Nr</t>
  </si>
  <si>
    <t>Opis przedmiotu zamówienia</t>
  </si>
  <si>
    <t>Ilość</t>
  </si>
  <si>
    <t>j.m.</t>
  </si>
  <si>
    <t>Część</t>
  </si>
  <si>
    <t>Część 1</t>
  </si>
  <si>
    <t>Część 2</t>
  </si>
  <si>
    <t>Część 3</t>
  </si>
  <si>
    <t>Część 4</t>
  </si>
  <si>
    <t>Część 5</t>
  </si>
  <si>
    <t>Część 6</t>
  </si>
  <si>
    <t>Część 7</t>
  </si>
  <si>
    <t>Część 8</t>
  </si>
  <si>
    <t>Część 9</t>
  </si>
  <si>
    <t>Część 10</t>
  </si>
  <si>
    <t>Część 11</t>
  </si>
  <si>
    <t>Część 12</t>
  </si>
  <si>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</si>
  <si>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sztuka</t>
  </si>
  <si>
    <t>Część 13</t>
  </si>
  <si>
    <t>Część 14</t>
  </si>
  <si>
    <t>Część 15</t>
  </si>
  <si>
    <t>Część 16</t>
  </si>
  <si>
    <t>DFP.271.102.2020.AM</t>
  </si>
  <si>
    <t>Reduktor trokara ze średnicy 10/12mm na 5mm.</t>
  </si>
  <si>
    <t>Sztuka</t>
  </si>
  <si>
    <t>Klipsownica pojedyncza X-large średnica 12mm długość 310mm na klipsy w rozmiarze XL , wyposażona w kanał do płukania, jak też obrotowe ramię</t>
  </si>
  <si>
    <t>Klipsy tytanowe rozmiar XL (bardzo duże) zamykane "oczkowo" tj. zamykane poprzez zetknięcie końców ramion klipsa a następnie zwarcie ramion na całej długości (co prowadzi do uchwycenia struktury anatomicznej bez możliwości jej wymknięcia w momencie zamykania klipsa). Klips w konstrukcji podwójnych ramion gdzie tkanka pomiędzy nimi ulega skompresowaniu co poprawia stabilność klipsa, z zamkiem na końcu klipsa, wyposażony w użebrowanie wewnętrzne poprzeczne i podłużne, jak też zewnętrzne użebrowanie poprawiające stabilizację klipsa w szczękach. Wymiary : długość 16,2mm, rozwartość ramion:11,5mm, pakowane w magazynki po 4 sztuki</t>
  </si>
  <si>
    <t>Producent</t>
  </si>
  <si>
    <t>nr katalogowy (jeżeli istnieje)</t>
  </si>
  <si>
    <t>Wartość brutto pozycji</t>
  </si>
  <si>
    <t>Proteza do dróg żółciowych samorozprężalna, usuwalna. Wykonana z nitinolu o strukturze siatki, całkowicie pokryta silikonem, z atraumatycznymi końcami, do wyboru końce proste lub końce z kołnierzami, z lassem do usunięcia stentu w części proksymalnej, o średnicy 6,8 lub 10 mm, długość 4,5,6,7,8,9,10,12 cm (dla każdego rozmiaru). Po trzy znaczniki na obu końcach i dwa znaczniki w części środkowej widoczne w RTG. Zestaw do wprowadzania pod kontrolą endoskopu o śr. max 8,5Fr, dł. zestawu do wprowadzania 180 cm. Możliwość zastosowania krótkiego lub długiego prowadnika do zakładania protezy. Osobne porty do prowadnika i podawania kontrastu. Możliwość zakładania przezskórnego oraz możliwość repozycji.</t>
  </si>
  <si>
    <t>Proteza do dróg żółciowych samorozprężalna, wykonana z nitinolu, o strukturze siatki, niepowlekana z atraumatycznymi zakończeniami , o średnicy 6,8 lub 10 mm, długość 4,5,6,7,8,9,10,12 cm (dla każdego rozmiaru). Po trzy znaczniki na obu końcach i dwa znaczniki w części środkowej, widoczne w RTG. Zestaw do wprowadzania pod kontrolą endoskopu o śr. max 7Fr, długość zestawu do wprowadzania 180 cm. Możliwość zastosowania krótkiego lub długiego prowadnika do zakładania protezy. Osobne porty do prowadnika i podawania kontrastu. Możliwość zakładania przezskórnego.</t>
  </si>
  <si>
    <t>Proteza do dróg żółciowych samorozprężalna nitinolowa, niepokrywana typu LCD do wnęki wątroby, specjalna konstrukcja z drutu plecionego o oczkach siatki 6 mm (pozwalające na przełożenie drugiej protezy samorozprężalnej lub plastikowej) na całej długosci protezy. Konstrukcja ułatwiająca dostosowanie się protezy do anatomicznego kształtu przewodu żółciowego bez wywierania wzmożonego nacisku na ściany w miejscach zagięć. Po trzy znaczniki na obu końcach i dwa znaczniki w środkowej części widoczne w RTG. Rozmiary stentu: średnica 6 8 i 10 mm, długość 4, 5, 6, 7, 8, 9 10, 12 cm. Średnica zestawu do wprowadzania 6, 7 i 8Fr, długość zestawu do wprowadzania 180cm. Możliwośc zastosowania krótkiego lub długiego prowadnika do zakładania protezy. Możliwość zakładania przezskórnego. W Przypadku protez o średnicy zestawu 6Fr możliwość zastosowania techniki Side-By-Side</t>
  </si>
  <si>
    <t>Proteza do dróg żółciowych samorozprężalna nitinolowa, przeznaczona do tymczasowego zakładania w zwężeniach po transplantacji wątroby, pokrywana, ze zwężeniem w części środkowej o 20% w stosunku do końców, z długim lassem (10 cm) umożliwiającym jej łatwe usuwanie. Po trzy znaczniki na obu końcach i dwa znaczniki w części środkowej widoczne w RTG. Średnica protezy po rozprężeniu 6, 8 lub 10 mm, długość protezy w zakresie 4-8 cm, śr. zestawu do wprowadzania max 9Fr, dł.zestawu do wprowadzania 180 cm.</t>
  </si>
  <si>
    <t>Proteza do dróg żółciowych i trzustkowych, usuwalna, samorozprężalna, wykonana z nitinolu, o strukturze w formie połączonych pierścieni pokrywana PTFE w środku i silikonem na końcach. Komórki stentu o nieregularnych kształtach, końce poszerzone. Rozmiary stentu: średnica 8 lub 10 mm, długość w zakresie 4,5,6,7,8,9,10,12 cm (dla każdego rozmiaru). Po trzy znaczniki na obu końcach i dwa znaczniki w części środkowej widoczne w RTG. Zestaw do wprowadzania pod kontrolą endoskopu o śr. max 8,5 Fr , dł. zestawu do wprowadzania 180 cm. Możliwość zastosowania krótkiego lub długiego prowadnika do zakładania protezy. Osobne porty do prowadnika i podawania kontrastu. Do wybory krótkie lub długie lasso do usuwania.</t>
  </si>
  <si>
    <t>Zestaw do zakładania klipsa nitinolowego w składzie: klips 9 mm okrągły gotowy do założenia po 4 zęby w każdej ze szczęk, z nakładką na końcówke endoskopu, mechanizm zwalniający montowany na kanale roboczym. Zęby do wyboru końcówki tępe, krótkie ostre. Długośc robocza 165 cm. Do endoskopów o rozmiarach 8,5-11,0 mm</t>
  </si>
  <si>
    <t>Zestaw do zakładania klipsa nitinolowego w składzie: klips 10 mm okrągły gotowy do założenia po 4 zęby w każdej ze szczęk, z nakładką na końcówke endoskopu, mechanizm zwalniający montowany na kanale roboczym. Zęby do wyboru końcówki tępe, krótkie ostre lub długie ostre.Długośc robocza 165 lub 220 cm. Do endoskopów o rozmiarach 10,5-12,0 mm</t>
  </si>
  <si>
    <t>Zestaw do zakładania klipsa nitinolowego w składzie: klips 11 mm okrągły gotowy do założenia po 4 zęby w każdej ze szczęk, z nakładką na końcówke endoskopu, mechanizm zwalniający montowany na kanale roboczym. Zęby do wyboru końcówki tępe, krótkie ostre, Długość robocza 220 cm. Do endoskopów o rozmiarach 11,5-14,00 mm</t>
  </si>
  <si>
    <t>Kotwica do uchwycenia tkanki. Trzy wysuwane, zagięte ostrza do mocowania w twardych tkankach, długosć robocza 165 lub 220 cm</t>
  </si>
  <si>
    <t>Szczypce dwustronne. Zamykana strona prawa i lewa, niezależnie od siebie. Do mocowania brzegów perforacji. Długość 165 lub 220cm.</t>
  </si>
  <si>
    <t>Zestaw do zakładania klipsa nitinolowego do mocowania protez przelykowych w składzie: klips okrągły gotowy do założenia, z nakładką na końcówke endoskopu, mechanizm zwalniający montowany na kanale roboczym. Długośc robocza 165 cm. Do endoskopów o rozmiarach 8,5-10,0 mm</t>
  </si>
  <si>
    <t>Zestaw do usuwania klipsów nitinolowych, w zestawie specjalna sonda do cięcia, naklejka ochronna na końcówkę endoskopu, nasadka do ochronna do usuwania, szczypce chwytające do usuwania, do endoskopów o średnicach 9,5-12mm i 12-14mm</t>
  </si>
  <si>
    <t>Nakładka na endoskop typu Overtube, długość 50cm, średnica zewnętrzna 19,5 mm, średnica wewnętrzna 16,7mm; do endoskopów o średnicy 8,6-10,0mm; jednorazowa.</t>
  </si>
  <si>
    <t>Nakładka na endoskop typu Overtube, długość 25cm, średnica zewnętrzna 19,5 mm, średnica wewnętrzna 16,7mm; do endoskopów o średnicy 8,6-10,0mm; jednorazowa.</t>
  </si>
  <si>
    <t>Specjalny zestaw do odsysania przez kanał biopsyjny do zastosowania w przypadku masywnych krwawień lub słabo oczyszczonego jelita – umożliwiający ominięcie głowicy endoskopu – z portem do narzędzi endoskopowych oraz przyłączem umożliwiającym podłączenie strzykawki lub pompy do podawania wody, w zestawie trójnik, do stosowania z endoskopami firmy Olympus</t>
  </si>
  <si>
    <t>Nakładka rozszerzająca, zakładana na końcówkę endoskopu, jednorazowa, umożliwia rozszerzanie pod kontrolą wzroku. Nakładka z otworem na prowadnik. Dostępne średnice nakładek: 7, 8 i 10mm dla gastroskopów o średnicach 5,5-6mm oraz 12mm, 14mm, 16mm, dla gastroskopów o średnicach 9,8mm -10,3 mm. W zestawie taśma mocująca.</t>
  </si>
  <si>
    <t>nr zad.</t>
  </si>
  <si>
    <t>nr poz.</t>
  </si>
  <si>
    <t xml:space="preserve">j.m </t>
  </si>
  <si>
    <t>Ilości do komisu  [sztuk]</t>
  </si>
  <si>
    <t xml:space="preserve">Zestaw jednorazowego przyrządu,pistolet półautomatyczny do biopsji gruboigłowej, obejmujący: 
- jednorazowy przyrząd do biopsji gruboigłowej (zbudowany z igły z podziałką i wzmocnieniem do obrazu USG, tłoczka oznaczonego kolorem w zależności od rozmiaru, posiadający wskaźnik głebokości penetracji 10 mm i 20mm), z możliwością wyboru głębokości penetracji w jdnym użądzeniu .
Rozmiar jednorazowego przyrządu do biopsji : 20G długość 20 cm, 20G długość 16 cm, 20G długość 10 cm, 18G długość 25 cm, 18G długość 20 cm, 18G długość 16 cm, 18G długość 10 cm, 16G długość 16 cm, 16G długość 10 cm, 14G długość 16 cm, 14G długość 10 cm. 
</t>
  </si>
  <si>
    <t>Pistolet jednorazowy do biopsji gruboigłowej, igła jednorazowa, sterylna, ze zintegrowanym, jednorazowym "pistoletem"  z dwoma niezależnymi przyciskami umożliwiającymi strzał - z tyłu oraz na lewym boku rękojeści, długość strzału 22mm, rękojeść w ergonomicznym owalnym kształcie, posiadająca plastikowe wypustki, zapobiegające przypadkowemu stoczeniu się urządzenia ze stolika,  , rozmiary oznaczone odpowiednio kolorami na przyciskach strzału, rozmiary: dla śred. 14G - 10     i 16cm; 16G - 10 i 16cm; 18G - 10, 16, 20, 25cm; 20G - 10, 16, 20cm; pakowane po 5 szt.</t>
  </si>
  <si>
    <t>Jednorazowy pistolet automatyczny do biopsji tkanek miękkich 12G 10cm z obrotowym systemem ładującym w 2 krokach i przyciskiem do biopsji o penetracji tkanek 22mm lub 11mm w dwóch osobnych przyrządach. Zamawiający dopuszcza jednorazowy aparat do biopsji tkanek miękkich z systemem ładowania ślizgowym w dwóch krokach i dwoma przyciskami spustowymi znajdującymi się w przedniej i tylnej części aparatu, o penetracji tkanek 22 mm lub 15 mm w dwóch osobnych przyrządach. 
Zamawiający dopuszcza sterylny, jednorazowego użytku pistolet do biopsji tkanek miękkich 
- 2-kolorowy wskaźnik stanu pracy
- głębokości penetracji 22mm
- dwa alternatywne spusty do aktywacji urządzenia dla operatorów leworęcznych i  praworęcznych
- bezpieczne zamknięcie pobranej próbki
- wypustki na rękojeści zapobiegające przypadkowemu stoczeniu się ze stolika
- kaniula trwale połączona z rękojeścią
- urządzenie proste w obsłudze, szybkie i dokładne
 Rozmiary : 12G x 100 mm, 12G x 150 mm.</t>
  </si>
  <si>
    <t xml:space="preserve">Jednorazowy pistolet automatyczny do biopsji tkanek miękkich 16G 16cm z obrotowym systemem ładującym w 2 krokach i przyciskiem do biopsji o penetracji tkanek 22mm lub 11mm w dwóch osobnych przyrządach.  Zamawiający dopuszcza jednorazowy aparat do biopsji tkanek miękkich z systemem ładowania ślizgowym w dwóch krokach i dwoma przyciskami spustowymi znajdującymi się w przedniej i tylnej części aparatu, o penetracji tkanek 22 mm lub 15 mm w dwóch osobnych przyrządach. Zamawiający dopuszcza sterylny, jednorazowego użytku pistolet do biopsji tkanek miękkich 
- 2-kolorowy wskaźnik stanu pracy
- głębokości penetracji 22mm
- dwa alternatywne spusty do aktywacji urządzenia dla operatorów leworęcznych i  praworęcznych
- bezpieczne zamknięcie pobranej próbki
- wypustki na rękojeści zapobiegające przypadkowemu stoczeniu się ze stolika
- kaniula trwale połączona z rękojeścią
- urządzenie proste w obsłudze, szybkie i dokładne
 Rozmiary : 16G x 100 mm, 16G x 150 mm.
</t>
  </si>
  <si>
    <t xml:space="preserve"> Znacznik tkankowy, wykonany z nitinolu, samomocujący, umieszczony w aplikatorze z oznaczeniem igły co 1 cm.  Kształt ringu, zapewniający widoczność w obrazie USG, mammografii oraz MRI, zabezpieczający przed migracją w tkankach miękkich. Znacznik umieszczony w niezależnej igle w romiarze 17G 10cm. Aplikator posiada czerwony wskaźnik informujący o odblokowaniu znacznika   </t>
  </si>
  <si>
    <t>Igła ze znacznikiem jednorazowa, sterylna z klipsami tytanowymi, w różnych rozmiarach i kształtach (np. pętli) z włóknami polymerowymi do identyfikacji miejsca po biopsji gruboigłowej umieszczone w penie; w rozmiarach 17G: dł igły 10 i 12 cm, jak również igły z klipami tytanowymi w kształcie pętli,   z zastosowaniem przy MR bez włókien polymerowych w rozm 17G: dł. igły 10 i 12cm.</t>
  </si>
  <si>
    <t>Balony do wysokociśnieniowej dylatacji dróg żółciowych, Współpracujące z prowadnikiem długim oraz z systemem wymiany narzędzi po prowadniku krótkim, Wykonane w pełni przezroczystego materiału, Z zaokrąglonymi końcami, Wyposażone w markery RTG określające położenie balonu, Długość balonu 2 i 4 cm, Średnica balonu 4, 6, 8 i 10 mm,  Współpracujący z prowadnikiem o długości 260 oraz 450 cm i średnicy 0,035”</t>
  </si>
  <si>
    <t>Balony do poszerzania zwieracza Oddiego Balony o zmiennej średnicy,Wykonane z całkowicie przezroczystego tworzywa,Z zaokrąglonymi końcami pozwalającymi na obserwację miejsca dylatacji przez ścianę balonu, Posiadające możliwość inflacji za pomocą kontrastu lub jego roztworu,Z możliwością wprowadzania balonu po prowadniku, Współpracujące z prowadnikiem długim oraz z systemem wymiany narzędzi po prowadniku krótkim, Wyposażone w markery RTG określające położenie balonu, Dostępne długości balonu: 3 i 5.5 cm, Dostępne średnice balonu o długości 3 cm: 8 – 10; 10 – 12; 12 – 15 mm, Dostępne średnice balonu o długości 5.5 cm: 6 – 8; 8 – 10; 10 – 12; 12 – 15; 15 – 18 i 18 – 20 mm, Długość robocza: 180 cm</t>
  </si>
  <si>
    <t>Szczotki cytologiczne, Współpracujące z prowadnikiem długim oraz z systemem wymiany narzędzi po prowadniku krótkim, Średnica cewnika 8 Fr,Średnica szczotki 2.1 mm,Współpracująca z prowadnikiem .035”Wyposażona w kolorowy system znaczników do pomiaru odległości</t>
  </si>
  <si>
    <t>Urządzenie do inflacji balonów Urządzenie w postaci wysokociśnieniowej strzykawki z gwintowanym tłokiem,Z manometrem z fluorescencyjną tarczą,Pozwalające na pracę w granicach ciśnień 0 – 20 ATM,Posiadające funkcję szybkiej pre-inflacji i szybkiej deflacji,</t>
  </si>
  <si>
    <t>Uchwyt prowadnika w komplecie z zaworem biopsyjnym. Uchwyt przeznaczony do współpracy z systemem wymiany narzędzi po prowadniku krótkim,  pozwalający na jednoczesne zablokowanie/unieruchomienie dwóch prowadników w komplecie z zaworem biopsyjnym minimalizującym wypływ żółci.</t>
  </si>
  <si>
    <t>Zestaw do przez nosowego drenażu dróg żółciowych, Cewnik typu „pigtail”, Wykonany z materiału o przedłużonej drożności, odpornego na załamania; Cewnik z hydrofilnymi pokryciem końca dystalnego z bocznymi otworami drenującymi; Zestaw z miękką rurką do przeprowadzania cewnika przez nos; Długość robocza: 250 cm; Dostępne średnice: 6, 7.5 i 8.5 Fr.</t>
  </si>
  <si>
    <t>Urządzenie pompujące, 1 szt. w opakowaniu; Sterylizowane EtO; jednorazowe; Objętość: 60 cc, Max ciśnienie: 15 atm</t>
  </si>
  <si>
    <t>Zestawy do wprowadzania protez trzustkowych o średnicach od 4 do 10 Fr</t>
  </si>
  <si>
    <t>Protezy plastikowe do dróg trzustkowych Dostępne w wersji prostej i z zagięciem typu pigtail. Wykonane w technice cienkościennej Dostępne długości: 2, 3, 4, 5, 6, 7, 8, 9, 10, 11, 12, 13, 15 i 18 cm Dostępne średnice protez prostych: 4, 5, 7 i 10 Fr Dostępne średnice protez z zagięciem typu pigtail: 4, 5 i 7 Fr Protezy o średnicach 4 – 10 Fr muszą współpracować z prowadnikiem o średnicy .035” Protezy o średnicach 4 – 10 Fr muszą posiadać markery endoskopowe określające maksymalną głębokość mplantacji oraz markery RTG na końcu dystalnym określające położenie protezy wewnątrz dróg trzustkowych Protezy o średnicach 4 – 10 Fr z otworami zwiększającymi drenaż, rozmieszczonymi na całej długości roboczej i na całym obwodzie.</t>
  </si>
  <si>
    <t>Gąbki do wstępnego mycia endoskopu bezpośrednio po zabiegu. Wykonane z wysoce absorpcyjnej gąbki, ułatwiającej oczyszczanie powierzchni endoskopu. Posiadające ergonomiczny kształt zapewniający maksymalnie duży kontakt z oczyszczanymi powierzchniami endoskopu. Skonstruowane w sposób umożliwiający ich zastosowanie jako zabezpieczenie przed uszkodzeniem końcówki endoskopu podczas transportu.</t>
  </si>
  <si>
    <t>Balony do poszerzania zwężeń przełykowych:
• Balony o zmiennej średnicy,
• Wykonane z całkowicie przezroczystego tworzywa
• Z zaokrąglonymi końcami pozwalającymi na obserwację miejsca dylatacji przez ścianę balonu,
• Posiadające możliwość inflacji za pomocą kontrastu lub jego roztworu,
• Zamontowane na drucie; z giętką atraumatyczną końcówką roboczą,
• Długość balonu: 8 cm,
• Dostępne średnice balonu: 6 – 8; 8 – 10; 10 – 12; 12 – 15; 15 – 18 i 18 – 20 mm,
• Długość robocza 180 cm,
• Współpracujący z kanałem endoskopu o śr. 2,8 mm,</t>
  </si>
  <si>
    <t>Balony do poszerzania zwężeń przełykowo – jelitowych:
• Balony o zmiennej średnicy,
• Wykonane z całkowicie przezroczystego tworzywa,
• Z zaokrąglonymi końcami pozwalającymi na obserwację miejsca dylatacji przez ścianę balonu,
• Posiadające możliwość inflacji za pomocą kontrastu lub jego roztworu,
• Z możliwością wprowadzania balonu po prowadniku (prowadnik w zestawie z balonem),
• Dostępne długości balonu: 5 – 6 cm,
• Dostępne średnice balonu: 6 – 8; 8 – 10; 10 – 12; 12 – 15; 15 – 18 i 18 – 20 mm,
• Długość robocza: 180 i 240 cm,
• Współpracujące z kanałem endoskopu o śr. 2.8 mm,</t>
  </si>
  <si>
    <t>Urządzenie do inflacji balonów przełykowo - jelitowych:
• Współpracujące z jednorazowymi strzykawkami o pojemności 60 cc,
• Pozwalający na inflację i deflację przy użyciu jednej ręki,</t>
  </si>
  <si>
    <t>Strzykawki 60 cc, z manometrem: 
• Współpracujące z urządzeniem do inflacji,
• Pozwalające na pracę w granicach ciśnień 0-12 ATM,</t>
  </si>
  <si>
    <t>Balony do poszerzania achalazji: 
• Balony niskociśnieniowe przeznaczone do inflacji powietrzem,
• Długość balonu: 10 cm,
• Dostępne średnice balonów: 30, 35 i 40 mm,
• Długość robocza: 90 cm,
• Z markerami na obu końcach pozwalającymi na endoskopową i radiologiczną weryfikację położenia balonu,
• W komplecie z prowadnikiem,</t>
  </si>
  <si>
    <t>Pompka ręczna do inflacji balonów do achalazji:
• Pozwalająca na ciągłą płynną inflację balonu do jego maksymalnej średnicy
• Z funkcją szybkiej deflacji
• Wyposażona w manometr monitorujący ciśnienie wewnątrz balonu
• Wielokrotnego użytku</t>
  </si>
  <si>
    <t>Klipsy hemostatyczne jednorazowego użytku:
• Z klipsem fabrycznie załadowanym do zestawu i gotowym do użycia bezpośrednio po rozpakowaniu
• Z możliwością kilkukrotnego otwarcia i zamknięcia ramion klipsa przed całkowitym uwolnieniem
• Narzędzie wyposażone w osłonę z tworzywa sztucznego podwajającą na szybkie wprowadzenie klipsa przez kanał biopsyjny i zabezpieczające go przed przypadkowym uwolnieniem
• Dostępne długości robocze: 155 i 235 cm
• Maksymalne rozwarcie ramion klipsa: 11 mm
• Współpracujący z kanałem endoskopu o średnicy 2.8 mm</t>
  </si>
  <si>
    <t>Igły do ostrzykiwania:
• Wykonane w technologii zapewniającej odporność na załamania
• Wyposażone w fabryczne zabezpieczenie przed przypadkowym wysunięciem igły w kanale endoskopu
• Posiadające mechanizm blokujący położenie igły
• Dostępne długości robocze: 200 i 240 cm
• Dostępne średnice osłonki: 1.8 i 2.3 mm
• Dostępne średnice ostrza igły: 23 i 25 G
• Dostępne długości ostrza igły: 4 i 6 cm
• Dostępne z przezroczystą osłoną pozwalającą na kontrolę przepływu wewnątrz narzędzia oraz z osłoną w kolorze poprawiającym widoczność podczas krwawienia</t>
  </si>
  <si>
    <t>Elektrody bipolarne do tamowania krwawień:
• Pozwalające na jednoczasowe zastosowanie minimum dwóch technik hemostatycznych
• Wyposażone w pozłacane elektrody znajdujące się na dystalnym końcu
• Z wbudowaną igłą do ostrzykiwania o średnicy 25 G
• Posiadające kanał do irygacji miejsca krwawienia
• Długość robocza narzędzia: 210 cm
• Dostępne średnice: 7 i 10 Fr</t>
  </si>
  <si>
    <t>Zestawy do opaskowania żylaków przełyku:
• Zestaw zawierający 7 podwiązek wykonanych z materiału hypoalergicznego
• Podwiązki zamontowane w sposób nieograniczający pola widzenia
• Wyposażone w giętki dren, przeznaczony do irygacji miejsca obliteracji, przyłączany do głowicy
• Zestaw z mechaniczną i dźwiękową sygnalizacją momentu uwolnienia podwiązki</t>
  </si>
  <si>
    <t>Szczypce biopsyjne gastro i kolonoskopowe
• Długość robocza: 160 i 240 cm
• Dostępne średnice szczęk: 1.8, 2.2, 2.4 i 2.8 mm
• Łyżeczki z podwójnym okienkiem i ząbkami na całym obwodzie
• Posiadające możliwość wykonania biopsji stycznej
• W osłonie z tworzywa sztucznego, pokrytego substancją hydrofilną
• Z markerami sygnalizującymi pozycję narzędzia w kanale roboczym oraz moment wysunięcia z endoskopu
• Dostępne w wersji z igłą i bez igły
• Dostępne typy szczęk: okrągłe i elipsoidalne do kanału 2.0 i 2.8 mm oraz „jumbo” owalne do kanału 3.2 mm)</t>
  </si>
  <si>
    <t>Szczypce do wielokrotnej biopsji (typu Multibite):
• Skonstruowane w sposób pozwalający na pobranie czterech wycinków bez konieczności wyjmowania ich z kanału biopsyjnego endoskopu
• Łopatki szczypiec z ząbkami zapewniającymi pobranie wycinków dużej objętości
• Z pokryciem na całej długości pancerza zmniejszającym tarcie i ułatwiającym przejście szczypiec przez kanał biopsyjny 
• Dostępne długości szczypiec: 160 i 240 cm
• Różne kolory osłonek pancerza w celu identyfikacji typu narzędzia
• Średnica zewnętrzna łopatek szczypiec: 2.4 mm</t>
  </si>
  <si>
    <t>Szczypce do gorącej biopsji:
• Długość robocza: 240 cm,
• Średnica szczęk: 2.2 mm
• Łyżeczki z ząbkami na całym obwodzie
• W osłonie z tworzywa sztucznego, pokrytego substancją hydrofilną,
• Z markerami sygnalizującymi pozycję narzędzia w kanale roboczym oraz moment wysunięcia z endoskopu
• Współpracujące z kanałem endoskopu o średnicy 2.8 mm</t>
  </si>
  <si>
    <t>Kleszcze chwytające do usuwania ciał obcych:
• Dostępne typy szczęk: aligator (krótkie i długie), ząb szczura (standardowe i pediatryczne) i aligator z zębem szczura
• Średnica zewnętrzna: 2.4 mm (1.8 dla wersji pediatrycznej)
• Długość robocza: 230 cm (180 dla wersji pediatrycznej)
• Pancerz kleszczy na całej długości pokryty powłoką z tworzywa minimalizującą tarcie wewnątrz kanału biopsyjnego</t>
  </si>
  <si>
    <t>Pętle do polipektomii jednorazowego użytku 
• Pozwalające na wykonywanie zarówno gorącej jak i zimnej polipektomii
• Wykonane z plecionego drutu
• Dostępne w wersji sztywnej, półsztywnej i miękkiej
• Dostępne kształty: owalny, okrągły, półksiężycowy i heksagonalny
• Dostępne średnice otwartej pętli od 10 do 33 mm
• Długość robocza: 240 cm
• Dostępne średnica zewnętrzna osłonki: 1.9 i 2.4 mm
• Dostępne modele z rękojeściami standardowymi jak i z rękojeściami typu „Short Throw” dla osób o małych dłoniach</t>
  </si>
  <si>
    <t>Obrotowe pętle do polipektomii – jednorazowego użytku:
• Pozwalające na wykonywanie zarówno gorącej jak i zimnej polipektomii
• Wykonane z plecionego drutu
• Posiadające na rękojeści pokrętło pozwalające na płynną rotację pętli w dowolnym kierunku
• Kształt pętli owalny
• Dostępne średnice otwartej pętli: 13 i 20 mm
• Długość robocza: 240 cm
• Średnica zewnętrzna osłonki: 2.4 mm</t>
  </si>
  <si>
    <t>Pętla do zimnej polipektomii:
• Przystosowana do usuwania płaskich zmian i drobnych polipów.
• Wykonana z plecionego drutu zapewniającego dobry kontaktu z tkanką i minimalizującego poślizg na powierzchni błony śluzowej
• Osłonka pętli z tworzywa o zwiększonej sztywności
• Średnica otwartej pętli: 10 mm
• Średnica osłonki: 2.4 mm
• Długość robocza: 240 cm</t>
  </si>
  <si>
    <t>Narzędzie do usuwania obciętych polipów/ciał obcych:
• Narzędzie w formie pętli z siatką
• Siatka wykonana w tworzywa sztucznego odpornego na rozdarcia i uszkodzenia
• Pętla w kolorze pozwalającym na identyfikację jej położenia w płynach ustrojowych
• Rozmiar otwartej pętli/siatki: 3 x 5.5 cm
• Średnica zewnętrzna osłonki: 2.5 mm
• Długość robocza: 230 cm</t>
  </si>
  <si>
    <t>Pułapka na obcięte polipy:
• Pułapka montowana pomiędzy endoskopem a ssakiem
• Wykonana z przezroczystego tworzywa
• Dostępna zarówno w wersji jedno jak i czterokomorowej
• Konstrukcja pułapki pozwalająca na separację polipów od płynów ustrojowych</t>
  </si>
  <si>
    <t>Zestaw do EMR z jednoczesną możliwością zastosowania narzędzi endoskopowych o średnicy 7Fr; zestaw zawiera: 6 podwiązek wykonanych z materiału hypoalergicznego, głowica wyposażona w metalową prowadnicę i uchwt do szybkiego montażu, zestaw z mechaniczną i dźwiękową sygnalizacją momentu uwolnienia każdej podwiązki, pętla elektrochirurgiczna sztywna hexagonal 15mm, pojemniki histopatologiczne, nasadka przystosowana do współpracy z gastroskopami standardowymi i zagiegowymi (do wyboru)</t>
  </si>
  <si>
    <t>Żel błękitny do podnoszenia zmian nowotworowych w przewodzie pokarmowym. Zestaw gotowy do użycia; w komplecie dwie zabezpieczone strzykawki z żelem po 10 ml oraz igła do aplikacji w osłonie przezroczystej o zwiększonej sztywności o średnicy 23 G</t>
  </si>
  <si>
    <t xml:space="preserve">Samorozprężalne stenty przełykowe:
• Wykonane z nitinolu
• Z możliwością wyboru przez użytkownika sposobu uwalniania: od końca dystalnego lub proksymalnego
• Uwalniane poprzez sekwencyjne nici, którą stent jest zaciśnięty na zestawie wprowadzającym
• System uwalniający z markerami (widocznymi w obrazie RTG i obrazie endoskopowym) pozwalającymi na jednoznaczne określenie miejsca położenia stentu po jego rozprężeniu
• System uwalniający wyposażony w podziałkę - system pomiaru głębokości implantacji stentu
• Długości stentów po pełnym rozprężeniu: 10, 12 i 15 cm
• Zakres średnic stentów po pełnym rozprężeniu: 17 – 23 mm
• Pokrywane tworzywem uniemożliwiającym wrastanie tkanek do wnętrza protezy i dającym możliwość uszczelniania przetok
</t>
  </si>
  <si>
    <t>Stent do protezowania zwężeń jelitowych 
• Dostępny w wersji do jelita grubego i dwunastnicy
• Wykonany z nitinolu - dostępny w dwóch sztywnościach (standard i soft)
• Posiadający kołnierz o powiększonej średnicy ograniczający ryzyko migracji
• Średnice stentów jelitowych: 18, 20, 22 mm i 25 mm
• Średnice stentów dwunastniczych: 18, 20 i 22 mm
• Dostępne długości stentów: 6 cm, 9 cm i 12 cm
• Zamontowany na zestawie wprowadzającym pozwalającym na jego implantację przez kanał endoskopu o śr. 3.7 mm
• Średnica systemu wprowadzającego: 10 Fr
• Wyposażony w system markerów RTG określających miejsce rozprężenia stentu
• Z możliwością otwierania, zamykania i zmiany położenia stentu w trakcie uwalniania</t>
  </si>
  <si>
    <t>Komplet szczotek do mycia endoskopów (po obu stronach szczotka kanałowa w zakresie 2,0-4,2 mm plus oddzielna dwustronna krótka szczoteczka do zaworow); dł kateteru 240 cm, śr. kateteru 1.65 mm; dł. szczoteczki kanałowej 13 mm, średnica szczotki kanalowej 5 mm; dł. całkowita szczotki gniazdowej 14,5 cm, śr. szczotki gniazdowej 5/10 mm, dł. szczotki gniazdowej 35/40 mm</t>
  </si>
  <si>
    <t>Zestaw do przezskórnej gastrostostomii (PEG)
• Dostępne średnice 20 i 24 Fr
• Przeznaczony o implantacji metodą „Pull”
• Wykonane z wysokiej jakości silikonu
• z możliwością usunięcia przez powłoki brzuszne bez konieczności wykonywania endoskopii
Skład zestawu:
• Dwie zewnętrzne nasadki - okrągła i w kształcie półwalca
• Złącze typu Y - pozwalające na rozdzielenie portu do odżywiania i podawania leków
• Klamra typu "C" dającą możliwość sterowania przepływem wewnątrz drenu
• Jednorazowe obłożenie z otworem, jednorazowy skalpel zamocowany na rękojeści, pętla do przeciągania drutu przez kanał roboczy endoskopu, drut do wprowadzenia drenu PEG, prowadnik, 4 szt. gazików o wymiarach 10x10 cm, nożyczki, zakrzywiony pean, gaziki o wymiarach 5x5 cm, z otworem, igła z mandrynem
• Zestaw spakowany i gotowy do użycia na dwóch sterylnych tacach</t>
  </si>
  <si>
    <t>Zestaw do wymiennej gastrostomii balonowej:
• Wykonany z wysokiej jakości silikonu
• Z zewnętrzną nakładką prostą i zagiętą
• Dostępne rozmiary: 12, 14, 16, 18, 20, 22, 24 i 28 F
Skład zestawu:
• dren prosty lub zagięty zakończony nisko profilowym balonem
• strzykawka 6 ml
• komplet gazików 10x10 cm
• żel do ułatwienia wprowadzania</t>
  </si>
  <si>
    <t>Zestaw do jejunostomii do wprowadzania przez PEG o średnicy cewnika  8,5 Fr i 12 Fr, długość  sondy 68cm, końcówka robocza typu pigtail  lub zagięta (do wyboru) z końcem zaostrzonym (dla ułatwienia wprowadzania), który jest rozpuszczalny w sokach trawiennych, dystalny koniec sondy zaopatrzony w pętle z jednolitego kawałka nylonu do zamocowania w jelicie, zestaw zawiera: 3 portowy zgłębnik do żywienia, podawania leków oraz umożliwia dostęp do żołądka, prowadnik, pierścienie blokujące, gaziki 10X10cm oraz żel do ułatwienia wprowadzania.</t>
  </si>
  <si>
    <t>Igła do biopsji pod kontrolą EUS (FNB) Igła z końcówką typu „Fransen” zakończona „koroną” z trzema ostrzami w kształcie stożka. Igły w rozmiarze 22 i 25 ga wykonane ze stali kobaltowo chromowej Igła w rozmiarze 19 ga wykonana z nitinolu, Igły na całej długości końcówki roboczej posiadają pokrycie , echogeniczne, Mandryn wykonany z nitinolu, wyposażony w klips pozwalający na jego spięcie w formie pętli po wyjęciu z igły,Regulowana długość robocza w granicach: 137.5 cm do 141.5 cm, Długość wysunięcia igły regulowana w zakresie: 0 cm do 8 cm, Igła pakowana w komplecie ze strzykawką podciśnieniową o pojemności 20 cc, z zaworkiem  op./5 szt.</t>
  </si>
  <si>
    <t>Giętka igła do biopsji pod kontrolą EUS (FNA): igła wykonana z nitinolu – sprężysta, giętka, odporna na deformacje, zagięcia i załamania, igła na całej długości (łącznie z zaostrzoną końcówką) pokryta echogenicznym wzorem zapewniającym dobrą widoczność w obrazie EUS, zaokrąglona końcówka osłonki, miejsce połączenia z endoskopem wykonane z mosiądzu, mandryn wykonany z nitinolu, wyposażony w klips pozwalający na jego spięcie w formie pętli po wyjęciu z igły, długość robocza 137,5 cm do 141,5 cm - regulacja długości osłonki igły w granicach: +/- 4 cm, regulowana długość wysunięcia igły w granicach: 0-8 cm, średnica igły 19 G</t>
  </si>
  <si>
    <t>Igła jednorazowego użytku 22, 25, 19 G do biopsji aspiracyjnej pod kontrolą EUS (FNA), regulowana długość wysunięcia igły w granicach od 0 – 80 mm, igła wykonana ze stali kobaltowo-chromowej na całej długości (łącznie z zaostrzoną końcówką) pokryta echogenicznym wzorem zapewniającym dobrą widoczność w obrazie EUS, osłonka o średnicy: 1,52, 1,65, 1,83 mm, mandryn wykonany z nitinolu, wyposażony w klips pozwalający na jego spięcie w formie pętli po wyjęciu z igły, długość robocza 1375 mm do 1415 mm -regulacja długości osłonki igły w granicach +/- 4 cm, minimalna średnica kanału roboczego 2,4 mm.</t>
  </si>
  <si>
    <t>Prowadnice endoskopowe 0,025" o zwiększonej sztywności, jednorazowego użytku, z rdzeniem nitinolowymodpornym na załamania, pokryte tworzywem zmniejszającym tarcie i izolowanym elektrycznie, dwukolorowe ułatwiające ocenę ruchu i położenia, końcówka prosta i zagięta w długości 260 cm, 450 cm oraz końcówka prosta w długości 500 cm</t>
  </si>
  <si>
    <t>Samorozprężalny stent do przez żołądkowego lub przez dwunastniczego drenażu torbieli rzekomej trzustki lub dróg żółciowych z możliwością implantacji wyłącznie pod kontrolą ultrasonografii endoskopowej Stent: wykonany z drutu nitinolowego, całkowicie pokrywany, długość części zespalającej: 8 i10 mm, średnice światła stentu 6, 8, 10, 15 i 20 mm, wyposażony w kołnierze mocujące i uszczelniające znajdujące się na obu końcach stentu, System wprowadzający, średnica max: 9 i 10,8 Fr (w zależności od rozmiaru stentu), Wyposażony w markery radiocieniujące i marker określający położenie w obrazie endoskopowym. Kompatybilny z kanałem roboczym endoskopu o średnicy 377 mm, Wyposażony w jednobiegunową wtyczkę służącą do połączenia z generatorem elektrochirurgicznym</t>
  </si>
  <si>
    <t>Papilotom obrotowy trójkanałowy jednorazowego użytku, z mechanizmem pozwalającym na płynny obrót końcówki dystalnej w dowolnym kierunku (360 st.), ułatwiający ustawienie względem brodawki i uzyskanie dostępu do dróg żółciowych; rękojeść wyposażona w hamulec/blokadę utrzymania zagięcia dystalnej części narzędzia; niezależne kanały do prowadnika i podawania kontrastu, dł. robocza 200 cm, nosek 5 mm, dł. cięciwy tnącej 20 i 30 mm, średnice końcówki dystalnej: 4,4 Fr, 4,9 Fr, 3,9 Fr (do wyboru), przeznaczony do współpracy z prowadnikami 260 i 450cm i średnicy prowadnika odpowiednio .025´i . 035”</t>
  </si>
  <si>
    <t xml:space="preserve">Trójkanałowy cewnik balonowy do usuwania złogów z dróg żółciowych o kwadratowych ramionach: średnica katateru 7 - 6 Fr, długość 200 cm, średnica balonu 9 -12 mm, 12-15mm, 15-18 mm, znacznik RTG pod balonem, ujście kontrastu powyżej lub poniżej balonu, współpracuje z  z prowadnikiem 260 i 450cm, w zestawie jedna skalibrowana strzykawka </t>
  </si>
  <si>
    <t>Papillotom igłowy - trójkanałowy z możliwością regulacji dlugości wysuniecia igły 4-6 mm; średnica zewnętrzna 7.0-5.5Fr, posiada marker endoskopowy i RTG na końcówce dystalnej, współpracuje z krótkim i długim prowadnikiem 0,035"</t>
  </si>
  <si>
    <t>Trójkanałowy sfinkterotom jednorazowego użytku z niezależnymi kanałami dla prowadnika i podawania kontrastu, dł. robocza 200 cm, dł. noska 5 i 20 mm, średnica zewnętrzna 7.0-5.5 Fr, dł. cięciwy tnącej 20 i 30 mm, współpracuje z prowadnikiem 0.035”</t>
  </si>
  <si>
    <t>Sfinkterotom obrotowy trójkanałowy jednorazowego użytku w komplecie z prowadnikiem (do wyboru trzy różne prowadniki zawierające wolfram), jednorazowego użytku z niezależnymi kanałami dla prowadnika i podawania kontrastu, dł. robocza 200 cm, nos 5 mm, dł. cięciwy tnącej 20 i 30 mm, średnice końcówki dystalnej do wyboru: 3,9 Fr, 4,4 Fr, mechanizm pozwalającym na płynny obrót końcówki dystalnej w dowolnym kierunku o 360 st., rękojeść wyposażona w hamulec/blokadę utrzymania zagięcia dystalnej części narzędzia, przeznaczony do współpracy z prowadnikami 260 i 450 cm i średnicy prowadnika odpowiednio .025" i . 035”</t>
  </si>
  <si>
    <t>Zestaw do protezowania dróg trzustkowych ze stentem prostym lub typu pigtail w komplecie z cewnikiem popychającym, długości protez 3,4,5,7cm; średnica protez 4 i 5Fr; zestaw współpracuje z prowadnikiem .035"</t>
  </si>
  <si>
    <t>Zestaw do protezowania dróg żółciowych z możliwością repozycji protezy z blokadą w rękojeści; Zestaw fabrycznie zmontowany; zawiera: protezę cienkościenną zgiętą od strony dwunastnicy lub pośrodku (do wyboru przez zamawiającego po rozstrzygnięciu postępowania według potrzeb) zespoloną nicią z popychaczem w sposób umożliwiający korektę jej położenia zarówno w przód jak i w tył oraz cewnik prowadzący i cewnik popychający z markerem RTG; wymagane długości protez: 5,7, 9, 12, 15,18cm  i średnice: 7 Fr, 8,5 Fr, 10 Fr; zestaw współpracuje z prowadnikiem .035' o długości 260cm i 450 cm</t>
  </si>
  <si>
    <t xml:space="preserve">Zestawy do protezowania dróg żółciowych z protezą typu AMSTERDAM (zagięcie dwunastnicze) wykonaną z materiału zapewniającego przedłużoną drożność, fabrycznie zmontowany; zawiera cewnik prowadzący, cewnik popychający oraz protezę zespoloną nicią z popychaczem z sposób umożliwiający korektę jej położenia zarówno w przód jak i w tył, współpracuje z prowadnikiem o średnicy .035”. Dostępne długości protez: 5, 7, 10, 12 i 15 cm, średnice protez: 7- 8,5 -10 i 11.5 Fr </t>
  </si>
  <si>
    <t>Koszyki do ekstrakcji złogów z dróg żółciowych, jednorazowe z funkcją awaryjnej litotrypsji z zabezpieczeniem przed uwięźnięciem złogu wewnątrz kosza, koszyk w stalowym pancerzu, kształt trapeziodalny czterodrutowy, kompatybilny z kanałem endoskopu o śr. 3,2 mm  rozmiary kosza: 1.5 cmx3 cm, 2 cmx4 cm, 2.5 cmx5 cm, 3 cmx6 cm, współpracuje z prowadnikiem .035mm z możliwością podawania kontrastu</t>
  </si>
  <si>
    <t>Prowadniki endoskopowe- 0.025", 0.035” i 0.038”. Prowadniki endoskopowe 0.038” w wersji tylko usztywnionej z końcówką prostą o długości 260cm, prowadniki 0.025” z końcówką prostą w wersji standardowej o długości 260cm, pozostałe dostępne w długości 260 i 450cm, w sztywności standardowej i usztywnionej, dostępne z końcówkami prostą i zagiętą, zhydrofilną końcówką roboczą zawierajacą wolfram o długości 5 i 10cm widoczną w RTG oraz hydrofilną końcówką 5 i 10cm zawierajacą wolfram na tym samym drucie ze znacznikami RTG, rdzeń prowadnika wykonany z nitinolu, odporny nazałamania, prowadnik w części dystalnej pokryty tworzywem zmniejszającym tarcie i ułatwiającym wymianę narzędzi, izolowany elektrycznie, dwukolorowy, zapewniający możliwość kontroli ruchu i położenia</t>
  </si>
  <si>
    <t>Zestaw zaworków woda/powietrze jednorazowego użytku.</t>
  </si>
  <si>
    <t>Protezy do dróg żółciowych cienkościenne z zagięciem dwunastniczym i środkowym. Średnica protez: 7 Fr, 8,5 Fr, 10 Fr; długości protez: 5,7,9,12,15,18cm.</t>
  </si>
  <si>
    <t>Protezy do dróg żółciowych typu Pigtail o średnicy: 7 Fr, 10 Fr, długośc protez od 5-15cm</t>
  </si>
  <si>
    <t>Zestawy do wprowadzania protez 7, 8.5 i  10 Fr wstenie złozone, jednorazowe.</t>
  </si>
  <si>
    <t>Samorozprężalny stent wykonany ze stopu kobaltowo - chromowo - niklowego zapewniający dobrą widoczność całego stentu w promieniach RTG, dostępny w wersji niepokrywanej i pokrywanej (stent pokrywany z niepokrytymi końcami); dostępne średnice: 8mm i 10mm- długość stentu krytego:  4, 6, 8cm i w wersji niepokrywanej: 4, 6, 8, 10 cm; stent zamontowany na zestawie wprowadzającym o średnicy &lt;=8 Fr, współpracujący z prowadnikiem .035” o długości: 260/ 450cm, możliwość otwierania i zamykania stentu na zestawie do 75% i złożenia zestawu do pozycji wyjściowej, markery RTG na zestawie pozwalające na kontrolę stopnia uwolnienia stentu oraz jednoznaczne określenie punktu, po przekroczeniu, którego nie jest możliwe zamknięcie stentu.</t>
  </si>
  <si>
    <t>Terapeutyczna sonda bipolarna do ablacji ze wskazaniem do zastosowania w drogach żółciowych i trzustkowych, posiada dwie elektrody o długości 8mm, łaczna długość robocza 25mm, średnica kateteru 8Fr (2,7mm), długość narzędzia 180cm.</t>
  </si>
  <si>
    <t>Szczypce biopsyjne bronchoskopowe jednorazowego użytku, łyżeczki z okienkiem i z ząbkami z możliwością biopsji stycznej, długość robocza 100cm,  osłona z tworzywa sztucznego pokryta substancją hydrofilną, dostępne w wersji z igłą i bez igły- średnica 1,8mm  oraz bez igły  2,2mm, koniec roboczy fabrycznie zabezpieczony.</t>
  </si>
  <si>
    <t>Igła do biopsji transbronchialnej w komplecie ze strzykawką podciśnieniową, z blokadą igły w rękojeści, z metalowym portem na końcówce osłonki oraz sprężyna, która zapewnia zwiększoną sprężystość odcinka dystalnego, dostępne średnice: 19,20,21G, dł. igły 15mm, dł. robocza narzędzia 130cm, średnica osłonki 1,8mm Op=5 szt</t>
  </si>
  <si>
    <t>Podkłady chłonne przeznaczone jako chłonne podłoże na stolik narzędziowy podczas zabiegu i jako zabezpieczenie endoskopu na czas transportu Wyposażone w chłonną powierzchnię ograniczającą ryzyko wycieku płynów Posiadające kształt i stosowne sznurki pozwalające na zamknięcie go w kształt szczelnego worka i bezpieczny transport endoskopu</t>
  </si>
  <si>
    <t>Terapeutyczny choledochoskop cyfrowy jednorazowego użytku, średnica max 10.8 Fr, możliwość zagięcia końcówki w czterech kierunkach, z funkcją blokady pokręteł, z podwójnym kanałem do irygacji, z kanałem roboczym o średnicy 1,2mm, z cyfrowym chipem CMOS, system oświetlenia typu Dual-LED, zapewniający możliwość obróbki obrazu w trybie HDR W celu możliwości wykorzystania zamawianego sprzętu i narzędzi w okresie trwania umowy. Wykonawca jest zobowiązany do wydzierżawienia Zamawiającemu: 1.Procesora obrazu, zawierającego zintegrowane źródło światła z funkcją automatycznej kontroli jakości obrazu oraz natężenia oświetlenia. Wyposażonego w zestaw analogowych i cyfrowych wyjść VIDEO pozwalających na współpracę z monitorami medycznymi i możliwością instalacji na standardowym wózku endoskopowym lub kolumnie sufitowej.2.Generatora impulsów EHL z automatyczną regulacją mocy w trzech zakresach, z systemem automatycznie monitorującym działanie sondy oraz ilości wykonanych impulsów. Wyposażonego w dotykowy ekran sterujący oraz pneumatyczny pedał do wyzwalania impulsów.</t>
  </si>
  <si>
    <t>Koszyk do usuwania kamieni, współpracujący z kanałem roboczym jednorazowego choledochoskopu o średnicy 1,2 mm, długość robocza 286 cm, średnica otwartego koszyka 15 mm</t>
  </si>
  <si>
    <t>Pętla do usuwania ciał obcych, współpracująca z kanałem roboczym jednorazowego choledochoskopu o średnicy 1.2 mm, długość robocza 286 cm, średnica otwartej pętli 9 mm</t>
  </si>
  <si>
    <t>Szczypce biopsyjne współpracujące z kanałem roboczym jednorazowego choledochoskopu o średnicy 1.2 mm, długość robocza 286 cm, średnica szczęk 1.0 mm</t>
  </si>
  <si>
    <t>Elektrody do elektrohydraulicznej litotrypsji
•  współpracujące z kanałem roboczym choledochoskopu o średnicy 1.2 mm
•  średnica zewnętrzna 1.9 Fr
•  długość robocza 375 cm</t>
  </si>
  <si>
    <t>Zestaw drenów do irygacji do adaptera typu Spy Scopa</t>
  </si>
  <si>
    <t>Sfinkterotom obrotowy trójkanałowy  jednorazowego użytku w komplecie z prowadnikiem (do wyboru trzy różne prowadniki zawierające wolfram), jednorazowego użytku z niezależnymi kanałami dla prowadnika i podawania kontrastu, dł. robocza 200 cm, nos 5 mm, dł. cięciwy tnącej 20 i 30 mm, średnice końcówki dystalnej do wyboru: 3,9Fr, 4,4Fr, mechanizm pozwalającym na płynny obrót końcówki dystalnej w dowolnym kierunku o 360 st,  rękojeść wyposażona w hamulec/blokadę utrzymania zagięcia dystalnej części narzędzia, przeznaczony do współpracy z prowadnikami 450cm i średnicy prowadnika odpowiednio .025" i . 035”.</t>
  </si>
  <si>
    <t xml:space="preserve">Stenty samorozprężalne do dróg zółciowych wykonane z chromowo-niklowego stopu stali szlachetnej, pokrycie tworzywem zapewniającym dobrą widoczność całego stentu w promieniach rtg, dostępność w wersji niepokrywanej i pokrywanej (stent pokrywany powinien w części roboczej posiadać pokrycie zapobiegające wrastaniu tkanek do jego wnętrza oraz posiadać oba końce niepokryte), wymagana średnica stentu 10mm, długość  stentów: stent  krótki dł.4cm, stent standard dł.6cm +/- 1cm, stent długi min. 8cm, zamontowany na zestawie wprowadzającym o  śred.max 8 Fr, z możliwością otwierania/zamykania i zmiany położenia stentu w trakcie uwalniania (wymagane jest by stent mógł zostać rozprężony do min.75% jego długości a następnie złożony do pozycji wyjściowej, zestaw wprowadzający powienien poisadać markery RTG pozwalające na kontrolę stopnia uwolnienia stentu oraz jednoznaczne określenie punktu po przekroczeniu którego nie jest możliwe zamknięcie stentu. </t>
  </si>
  <si>
    <t>Pętle do polipektomii w obrębie przewodu pokarmowego, owalne, jednorazowego użytku; wykonane z plecionego drutu o średniej sztywności; długość robocza min. 240 cm, średnica osłonki 2,4 mm, średnice owalnej pętli 13 mm, 27 mm, 30 mm, rękojeść skalowana umożliwiająca podłączenie kabla do monopolarnej koagulacji, w opakowaniu 5 szt.</t>
  </si>
  <si>
    <t>Elektrody do elektrohydraulicznej litotrypsji, współpracujące z kanałem roboczym jednorazowego choledochoskopu o średnicy 1.2 mm, średnica zewnętrzna 1.9 Fr, długość robocza 375 cm</t>
  </si>
  <si>
    <t>Dzierżawa procesora obrazu i generatora impulsów ( za 1 miesiąc)</t>
  </si>
  <si>
    <t>Moc oferowanego urządzenia (1 szt.) w watach [W]</t>
  </si>
  <si>
    <t>Założony czas pracy urządzenia (1 szt.) w godzinach [h]</t>
  </si>
  <si>
    <t>Przyjęty koszt 1 kWh [zł]</t>
  </si>
  <si>
    <t>Koszt zużycia energii elektrycznej przez 1 urządzenie</t>
  </si>
  <si>
    <t xml:space="preserve">Optyka 4 mm, kąt patrzenia 30 stopni, długość robocza 282,2 mm, pin zatrzaskowy. W zestawie tuba ochronna o długości 305 mm. </t>
  </si>
  <si>
    <t xml:space="preserve">Optyka 4 mm, kąt patrzenia 12 stopni, długość robocza 280 mm, pin zatrzaskowy. W zestawie tuba ochronna o długości 305 mm. </t>
  </si>
  <si>
    <t>Kleszczyki chwytające, typu aligator, średnica 3,25 mm, dł 400 .mm do PCNL</t>
  </si>
  <si>
    <t>Kleszczyki chwytające, gładkie z prześwitem, średnica 3,25 mm, dł 400 .mm do PCNL</t>
  </si>
  <si>
    <t>Kleszczyki chwytające, drobne ząbki, średnica 3,25 mm, dł 400 .mm do PCNL</t>
  </si>
  <si>
    <t>Kleszczyki chwytające typu aligator, rozmiar 5 Fr, dł. 600 mm, półsztywne</t>
  </si>
  <si>
    <t>Kleszczyki chwytające typu mysie ząbki, rozmiar 5 Fr, dł. 600 mm, półsztywne</t>
  </si>
  <si>
    <t>Kleszczyki biopsyjne typu łyżeczkowego, rozmiar 5 Fr, dł.600 mm, półsztywne</t>
  </si>
  <si>
    <t>Kleszczyki biopsyjne, rozmiar 3 Fr, giętkie, dł. 60 cm, wielorazowe</t>
  </si>
  <si>
    <t>Kleszczyki chwytające typu ząb szczura, rozmiar 3 Fr, giętkie, dł. 60 cm, wielorazowe</t>
  </si>
  <si>
    <t>Kleszczyki chwytające typu ząb szczura, rozmiar 3 Fr, gętkie, dł. 115 cm, wielorazowe</t>
  </si>
  <si>
    <t xml:space="preserve">Drut prowadzący UltraTrack o budowie hybrydowej
- rdzeń nitinolowy
- końcówka dystalna giętka, prosta
- część dystalna nitinolowa, hydrofilowa o długości 5 cm
- dalsza część w oplocie stalowym, powleczona PTFE i usztywniona dla łatwiejszego manewrowania
- koniec proksymalny powleczony PTFE i giętki dla bezpiecznej aplikacji endoskopu (zgodność z techniką back loading)
- introduktor sterowany kciukiem oraz klasyczny
- rozmiar 0.035''
- długość 150 cm
- sterylny
</t>
  </si>
  <si>
    <t>Osłona dostępu moczowodowego 11/13 x 38 - sterylny</t>
  </si>
  <si>
    <t>Osłona dostępu moczowodowego 11/13 x 46 - sterylny</t>
  </si>
  <si>
    <t xml:space="preserve">Koszyczek nitinolowy Ultra-Catch NT 1,8 Fr - 4 drutowy (dwudrutowa spleciona konstrukcja każdego drutu)
- bezkońcówkowy, z zakończeniem dyskowym
- zwiększona giętkość końcówki dystalnej w celu mniejszej utraty zgięcia endoskopu
- rozmiar okna 11 mm
- możliwość rotacji koszyka jedną ręką za pomocą pokrętła zintegrowanego z rękojeścią
- jednorazowego użytku
- sterylny
</t>
  </si>
  <si>
    <t>System ręcznej irygacji IRRI FLO  strzykawka samonapełniająca się ze sprężynowym tłokiem o pojemności 12 ml, z drenem do endoskopu z przyłączem typu luer i spinką blokującą, do zabiegów ureterorenoskopii, jednorazowego użytku, sterylny</t>
  </si>
  <si>
    <t>Sonda litotryptora hybrydowego do zabiegu URSL (URS 8,6/9,8 Fr), średnica 1,50 mm (4,5 Fr) x 564 mm. Kod kolorystyczny - zielony - dla identyfikacji  rozmiaru sondy. Wielorazowa - 5 użyć.</t>
  </si>
  <si>
    <t xml:space="preserve">Sonda lithotryptora hybrydowego, średnica 1,83 mm x 418 mm. Kod kolorystyczny - czerwony - dla identyfikacji  rozmiaru sondy. Wielorazowa. - 5 użyć.
</t>
  </si>
  <si>
    <t xml:space="preserve">Sonda litotryptora hybrydowego do zabiegu PCNL lub cystolitotrypsji, średnica 3,40 mm (11,2 Fr) x 396 mm. Kod kolorystyczny - niebieski - dla identyfikacji rozmiaru sondy. Wielorazowa - 5 użyć.
</t>
  </si>
  <si>
    <t xml:space="preserve">Przetwornik piezoelektryczny do litotryptora hybrydowego z przewodem o długości 3 m, pozwalający na symultaniczną pracę energii ultradźwiękowej = 21 kHz i mechanicznej = 300 Hz. Sterylizacja autoklaw, STERRAD 100S, 100NX, NX.
</t>
  </si>
  <si>
    <t>Szczypce chwytające do cystoskopii, średnica 7 Fr, dł. 330 mm, giętkie, wielorazowe</t>
  </si>
  <si>
    <t>Szczypce biopsyjne do cystoskopii, średnica 7 Fr, dł. 330 mm, giętkie, wielorazowe</t>
  </si>
  <si>
    <t xml:space="preserve">Elektroda giętka do cystoskopii, guzikowa, monopolarna, średnica 7 Fr, </t>
  </si>
  <si>
    <t>Kabel unipolarny do elektrody guzikowej</t>
  </si>
  <si>
    <t>Nóż typu lancet do uretrotomu optycznego, współpracujący z optyką o kącie patrzenia 12 st.</t>
  </si>
  <si>
    <t>Nóż półokrągły do uretrotomu optycznego, współpracujący z optyką o kącie patrzenia 12 st.</t>
  </si>
  <si>
    <t>Zapasowy nóż do uretrotomu Otis</t>
  </si>
  <si>
    <t>Szczypce biopsyjne do cystoskopu flex (wielorazowego użytku), łyżeczki biopsyjne typu standardowe Owalne z
Okienkiem - 1 szt, długość narzędzia 105 cm, minimalna średnica kanału roboczego 2,0 mm</t>
  </si>
  <si>
    <t>Kleszcze chwytające do cystoskopu giętkiego, minimalna średnica kanału roboczego 2,0mm, długość 700
mm, bransze typu ząb szczura do usuwania kamieni i innych ciał obcych; szerokość otwarcia 8,0mm.</t>
  </si>
  <si>
    <t>Kabel bipolarny do TURiS/TCRiS, wielorazowy, współpracujący z diatermią ESG-400. Długość 4m.</t>
  </si>
  <si>
    <t>Elektroda kulkowa TURiS/TCRiS, do płaszcza 24 Fr., do optyk 12° i 30°, sterylna, jednorazowego użytku</t>
  </si>
  <si>
    <t>Elektroda resekcyjna bipolarna, średnia pętla 0,2 mm, TURis/TCRis, do optyki 12°, sterylna, jednorazowego użytku</t>
  </si>
  <si>
    <t>Elektroda resekcyjna bipolarna, duża pętla 0,2 mm, TURis/TCRis, do optyki 12°, sterylna, jednorazowego użytku</t>
  </si>
  <si>
    <t>Elektroda resekcyjna bipolarna, mała pętla 0,2 mm, TURis/TCRis, do optyki 30°, sterylna, jednorazowego użytku</t>
  </si>
  <si>
    <t>Elektroda resekcyjna bipolarna, średnia pętla 0,2 mm, TURis/TCRis, do optyki 30°, sterylna, jednorazowego użytku</t>
  </si>
  <si>
    <t>Elektroda do resekcji TURis/TCRis, 45° igłowa, do płaszcza 24 Fr., do optyk 12° i 30° , sterylna, jednorazowego użytku</t>
  </si>
  <si>
    <t>Światłowód dla endoskopów/optyk o średnicy mniejszej lub równej 4,1 mm, średnica wiązki 2,8 mm; średnica zewnętrzna 6,8 mm, dł. 3 m.</t>
  </si>
  <si>
    <t>Sfinkterotom trójkanałowy
jednorazowy śr. 7Fr z końcówką zwężoną do 5Fr nos zaokrąglony w technologi DOMETIP,  cięciwa pleciona lub monofilamentną dł. 20, 25 i 30mm, na prowadnicy 0.035.</t>
  </si>
  <si>
    <t>Sfinkterotom z końcówką DomeTip  używany do endoskopowej kaniulacji przewodów żółciowych i trzustkowych i do sfinkterotomii.  Zagięta cieniodajna, obrotowa końcówka zapewnia optymalne ułożenie do cięcia. Znacznik na końcu cewnika ułatwia wprowadzenie sfinkterotomu na odpowiednią głębokość. Zaokrąglona końcówka DomeTip zaprojektowanan z myślą o łatwej kaniulacji.Przeładowany prowadnikiem   0,035" o długości 480cm.</t>
  </si>
  <si>
    <t>Sfinkterotom igłowy do precutingu trójknałowy, cewnik 7FR, 4 mm dł. drutu tnącego, na prowadnik 0,35; minimalny kanał roboczy 2.8 mm.</t>
  </si>
  <si>
    <t>Klipsownica jednorazowego użytku do tamowania krwawień, rozwarcie klipsa 16 mm, funkcja rotacji 360° i możliwość wielokrotnego otwierania i zamykania klipsa przed jego uwolnieniem,</t>
  </si>
  <si>
    <t>Balon dwukanałowy do usuwania kamieni z dróg żółciowych 8.5, 12 lub 15 mm średnicy po napełnieniu, akceptujący prowadnicę 0,035'', cewnik 6.8 French dł. 200 cm.</t>
  </si>
  <si>
    <t>Balon trójstopniowy do ekstrakcji, cewnik 7 FR temperowany do 5 FR, dł. 200 cm, balon dopełniający się do trzech rozmiarów 8.5, 12 i 15 mm, możliwość podania kontrastu nad lub pod balonem, na prowadnik 0,035, minimalny kanał roboczy 3.2 mm.</t>
  </si>
  <si>
    <t xml:space="preserve">Zestaw do opaskowania żylaków przełyku, w skład wchodzi: magazynek spustowy działający w dwóch pozycjach ze sznurkiem 122 cm, nasadka OptiVu z sześcioma gumkami, przedostatnia przeźroczysta sygnalizująca pozostanie jednej opaski, nasadka w rozmiarze 8.6mm-9.2mm, 9.5mm-11.5mm, 9.5mm-13mm, 11mm-14mm. </t>
  </si>
  <si>
    <t xml:space="preserve">Zestaw do przezskórnej endoskopowej gastrostomii w wersji „Push” i „Pull”, w rozmiarach 20 Fr i 24 Fr, wykonany z elastycznego silikonu, z możliwością usunięcia zestawu bez konieczności wykonywania endoskopii, elementy zestawu zapakowane na tackach w kolejności użycia.
Zestaw zawiera: dren PEG, igłę z mandrynem, pętlę do przeciągania drutu, drut do przeciągania drenu PEG, skalpel, obłożenie z otworem, komplet gazików, nożyczki i pean, adaptery do odżywiania i podawania leków, klamra do zamknięcia drenu, plastikowy pierścień mocujący; Zestawy pakowane pojedynczo, sterylne.
</t>
  </si>
  <si>
    <t>Balony do poszerzania odźwiernika, przełyku, dwunastnicy i jelita grubego, doprężające się do trzech średnic, cewnik 8 Fr dł. 240 cm, dł. balonu 5.5 cm, przeładowany prowadnicą 0,035 dł. 300 cm, wymagane średnice balonu: 8-9-10, 10-11-12, 12-13.5-15, 15-16.5-18, 18-19-20 mm, minimalny kanał roboczy 2.8 mm.</t>
  </si>
  <si>
    <t xml:space="preserve">Samorozprężalny stent metalowy do dróg żółciowych wykonany z cienkiego,  plecionego drutu nitinolowego z platynowym rdzeniem zamontowany na zestawie wprowadzającym 8,5 Fr w wersji niepokrywanej, pokrywanej i częściowo pokrywanej, współpracujący z prowadnikiem 0,035’’. Kołnierz na obu końcach stentu zapobiegający przemieszczaniu się stentu. Średnica stentu niepokrywanego 8, 10 mm i dł. 4, 6, 8, 10. Średnica stentu pokrywanego 8, 10 mm i dł. 6, 8 cm (dla średnicy 8 mm) i 4, 6, 8 cm (dla średnicy 10mm)
Średnica stentu częściowo pokrywanego 8, 10 mm i dł. 6, 8 cm (dla średnicy 8 mm) i 4, 6, 8 cm (dla średnicy 10mm).
Uchwyt pistoletowy do podawania umożliwiający rozprężenie lub odzyskanie stentu. W wersji pokrywanej i częściowo pokrywanej na końcu stentu pętla uchwytowa służąca do dystalnej zmiany położenia/usunięcia stentu w przypadku nieprawidłowego umieszczania.
 Możliwość otwierania i zamykania stentu na zestawie do 80%. Cieniodajne znaczniki na cewniku zewnętrznym i uchwycie do podawania pozwalające na kontrolę stopnia uwolnienia stentu i pozwalają uchwycić próg rozprężenia.  
</t>
  </si>
  <si>
    <t xml:space="preserve">Marker węglowy, jednorazowego użytku, 10 ampułek po 5 ml w opakowaniu, stosowany do wstrzyknięcia podśluzówkowego celem odznaczenia miejsca położenia zmiany patologicznej w obrębie przewodu pokarmowego. </t>
  </si>
  <si>
    <t>Opak.</t>
  </si>
  <si>
    <t>Plastikowe stenty  do dróg żółciowych używane do drenażu zaczopowanych kanałów żółciowych. Podwójny pigtail minimalizuje przemieszczanie się. Temperowana końcówka (6 Fr – 10 Fr) ułatwia gładką kaniulację. Dostępne w rozmiarach 5,6,7,8 i 10Fr od 3-15cm</t>
  </si>
  <si>
    <t>Jednofazowy system do wprowadzania stentu używany do endoskopowego umieszczania stentów w drogach żółciowych. Średnica cewnika prowadzącego 5 oraz 6 Fr. Cewnik popychający 8.5 oraz 10Fr, dł 205cm, do prowadnika ,035"</t>
  </si>
  <si>
    <t>Cystotom służący do przezżołądkowego lub przezdwunastniczego nakłucia
elektrochirurgicznego torbieli rzekomej trzustki. Ostrze tnące o średnicy0,038 cali, cewnik zewnętrzny 10Fr dł 165cm, cewnik wewnętrzny 5Fr dł 190cm.</t>
  </si>
  <si>
    <t>Syntetyczna siatka z poliestru wielowłóknowego 3D trójwymiarowego, hydrofilowa. Gramatura 79g/m², grubość 1,9 mm, rozmiar porów 2,4 x 2,0 mm, makroporowatość 2,4mm x 2,0mm, rozmiar 13cm x 09 cm</t>
  </si>
  <si>
    <t>System balonu żołądkowego do terapii otyłości u pacjentów ze wskaźnikiem masy ciała BMI ≥ 30, okres implantacji min.6 miesięcy; balon wypełniany roztworem soli fizjologicznej bez wymogu dodawania błękitu metylowego; wykonany z min. 7 warstw silikonu medycznego; zakres napełnienia od min.400 cm³ do min. 700 cm³; zawór napełniający wyposażony w znacznik RTG, nie zawierający metalowych elementów; balon wyposażony w poliuretanowy cewnik zakładający o średnicy zewnętrznej 6,5mm bez metalowego prowadnika usztywniającego, wyposażony w znaczniki długości i przyłącze Luer-Lock systemu napełniającego; okres przydatności do użycia minimum 24 miesiące od daty produkcji.* Oferent zobowiązany jest do dołączenia do oferty 3 badań klinicznych opublikowanych w czasopismach recenzowanych polskich lub zagranicznych potwierdzających skuteczność i bezpieczeństwo stosowania oferowanych balonów żołądkowych. Badania  należy przedłożyć w języku polskim.</t>
  </si>
  <si>
    <t>System balonu żołądkowego do terapii otyłości u pacjentów ze wskaźnikiem masy ciała BMI ≥ 27, okres implantacji min.12 miesięcy; balon wypełniany roztworem soli fizjologicznej bez wymogu dodawania błękitu metylowego; wykonany z min. 7 warstw silikonu medycznego; zakres napełnienia od min.400 cm³ do min. 700 cm³; zawór balonu wyposażony w znacznik RTG, nie zawierający metalowych elementów; balon wyposażony w poliuretanowy cewnik zakładający o średnicy zewnętrznej 6,5mm bez metalowego prowadnika usztywniającego, wyposażony w znaczniki długości i przyłącze Luer-Lock systemu napełniającego; okres przydatności do użycia minimum 24 miesiące od daty produkcji.</t>
  </si>
  <si>
    <t>Jednorazowy pistolet do biopsji grubo-igłowej posiadający 2 spusty A oraz D , przy czym spust A uwalnia tylko opcję strzału w pełnym automacie a spust D – uwalnia tylko opcję pół-automatu. Wycinek dł. 20mm.</t>
  </si>
  <si>
    <t>Jednorazowy pistolet do biopsji posiadający igłę wykonaną z materiału ECHONOX o wzmożonej echogeniczności na całej długości USG, 2 spusty – 1 z tyłu pistoletu a 2gi u nasady igły w rękojeści. Igła skalowana co 1 cm, penetracja tkanek około 20mm , dł. wycinka 18mm. Rozmiary: 14G, 16G. Długości : 11cm, 15cm, 20cm, 25cm</t>
  </si>
  <si>
    <t>Jednorazowy cewnik do pH-metrii z impedancją, wewnętrzna elektroda referencyjna, 1 kanałowy,  pH na poziomie 0 cm, 8 pierścieni impedancji przy -3, -1, 1, 3, 5, 9, 11 i 13 cm, śr. 6.0 Fr, kompatybilny z posiadanym  rejestratorem do pomiaru pH i pH-impedancji Digitrapper pH-Z,</t>
  </si>
  <si>
    <t xml:space="preserve">Roztwór do kalibracji cewników ph 7,01 opakowanie 0,5 l </t>
  </si>
  <si>
    <t xml:space="preserve"> roztwór do kalibracji cewników ph 1,07, opakowanie 0,5l</t>
  </si>
  <si>
    <t xml:space="preserve"> bufor kalibracyjny ph4 . Opakowanie 0,5 l</t>
  </si>
  <si>
    <t xml:space="preserve"> bufor kalibrowany ph7. Opakowanie 0,5 l</t>
  </si>
  <si>
    <t>Balon bariatryczny z medycznego silikonu, możliwość wypełnienia balonu solą fizjologiczną z wymaganym zakresem równym 300 ml (min. 400 ml - max 700 ml), w zestawie balon w osłonie połączony z cewnikiem wprowadzającym z pojedynczym znacznikiem odległości zlokalizowanym na 40-tym centymetrze, zakończony portem LL, metalowy mandryn, dren z polichlorku winylu posiadający z jednej strony zawór ze złączami LL, z drugiej zaostrzoną końcówkę, balon widoczny w promieniach RTG. Przynajmniej jeden artykuł potwierdzający skuteczność terapii na próbie min. 20 osób z wykorzystaniem oferowanego modelu balonu, zamieszczony w punktowanym czasopiśmie medycznym.</t>
  </si>
  <si>
    <t>Zestaw jednorazowego użytku do usuwania balonu,w skład którego wchodzą:
- igła (śr. osłonki 2,3 mm, dł. robocza 180 cm, śr. ostrza 1 mm, dł. ostrza 12 mm),
- grasper (śr. osłonki 2,3 mm, dł. robocza 180 cm, rozwarcie ramion 20 mm).</t>
  </si>
  <si>
    <t xml:space="preserve">Jednorazowy pistolet  do biopsji prostaty 18G i długości igły 20cm z echogeniczną końcówką igły z możliwością naciągnięcia igły oraz uruchomienia spustu jedną ręką. Igła znakowana. System naciągania składający się z dwóch suwaków położonych równolegle do siebie i znajdujących się na przedniej części pistoletu numerowane cyfrą 1,2. Pistolet wyposażony w dwa spusty uruchamiające. Jeden znajduje się z tyłu pistoletu drugi na prawym boku w górnej części urządzenia pod kciukiem. Długość wystrzału 22mm, długość wycinka 17mm. Kompatybilny z prowadnicą UA 1322 do posiadanego aparatu USG BK Medical 3000.
</t>
  </si>
  <si>
    <t>Szczypce biopsyjne jednorazowego użytku, łyżeczki owalne z okienkiem; łyżeczki uchylne do biopsji stycznych;  osłonka bezpieczna dla kanałów biopsyjnych endoskopów; długość narzędzia 1550mm, maksymalna średnica cześci wprowadzenej do endoskopu 1,9mm; minimalna średnica kanału roboczego 2,0mm;  zapakowane w sterylne pakiety ; sterylizowane metodą napromieniowania promieniami gamma</t>
  </si>
  <si>
    <t>Pętle elektrochirurgiczna, kolonoskopowe jednorazowego użytku; do zabiegów polipektomi na zimno i z użyciem generatora elektrochirurgicznego; kształt heksagonalny; szerokość pętli 10 mm;15mm pętla wykonana z plecionego drutu o grubości 0,3 mm; zintegrowany uchwyt ze skalą pomiarową, długość narzędzia 2300mm, maksymalna średnica części wprowadzanej do endoskopu 2,6mm; minimalna średnica kanału roboczego 2,8 mm</t>
  </si>
  <si>
    <t>Pętle elektrochirurgiczne kolonoskopowe jednorazowego użytku; średnica pętli 10 mm;15mm,25mm, pętla wykonana z plecionego drutu o grubości 0,47 mm; Zintegrowany uchwyt ze skalą pomiarową, długość narzędzia 2300 mm, maksymalna średnica części wprowadzanej do endoskopu 2,6mm; minimalna średnica kanału roboczego 2,8 mm</t>
  </si>
  <si>
    <t>Pętle elektrochirurgiczne jednorazowego użytku, kształt półksiężycowaty; średnica pętli 25 mm; pętla wykonana z plecionego drutu o grubości 0,3 mm; zintegrowany uchwyt ze skalą pomiarową, długość narzędzia 2300mm, maksymalna średnica części wprowadzanej do endoskopu 1,8 mm; minimalna średnica kanału roboczego 2,0 mm.</t>
  </si>
  <si>
    <t>Pętla elektrochirurgiczna monofilamentna do polipektomii; średnica pętli 10mm;15mm,25mm, średnica drutu 0,3mm; średnica cześci wprowadzanej do endoskopu 2,3mm; minimalna średnica kanału roboczego 2,8mm; długość narzędzia 2300mm; dostarczane w sterylnych pakietach</t>
  </si>
  <si>
    <t>Jednorazowe narzędzie służące do zapobiegania lub opanowania krwawienia po usunięciu uszypułowionych polipów; narzędzie składa się z wstępnie zmontowanych uchwytu, osłonki, rurki osłonowej i odłączalnej pętli nylonowej; długość narzędzia 2300mm; średnica pętli 30mm; maksymalna średnica części wprowadzanej do endoskopu 2,6mm; minimalna średnica kanału roboczego endoskopu 2,8mm</t>
  </si>
  <si>
    <t>Cewnik typu spray jednorazowego użytku do barwienia śluzówki, długość narzędzia 2400mm, maksymalna średnica części wprowadzanej do kanału roboczego endoskopu 2,45mm, minimalna średnica kanału roboczego 2,8mm; zawiera mandryn zapobiegający skręcaniu i zagięciu</t>
  </si>
  <si>
    <t>Nasadka dystalna, jednorazowa, szeroka, miękka skośna z rowkiem , średnica zewnętrzna 18,1mm.</t>
  </si>
  <si>
    <t>Nóż elektrochirurgiczny do endoskopowej resekcji śluzówki z portem wodnym do podstrzykiwania, posiada kopulaste zakończenie. Nóż można stosować wysunięty (2,0 mm) lub schowany (0,1 mm) do oznaczania, hemostazy, rozwarstwiania, cięcia. Długość robocza narzędzia 1650 mm, kompatybilne z kanałem 2,8 mm. Średnica ostrza wynosi 0,4 mm, a kopulastego zakończenia 0,65 mm. Osłona na części dystalnej służy do izolacji prądu wysokiej częstotliwości 1 szt. w opakowaniu.</t>
  </si>
  <si>
    <t>Nóż elektrochirurgiczny do endoskopowej resekcji śluzówki z portem wodnym do podstrzykiwania, posiada kopulaste zakończenie. Nóż można stosować wysunięty (1,5 mm) lub schowany (0,1 mm) do oznaczania, hemostazy, rozwarstwiania, cięcia. Długość robocza narzędzia 2300 mm, kompatybilne z kanałem 2,8 mm. Średnica ostrza wynosi 0,4 mm, a kopulastego zakończenia 0,65 mm. Osłona na części dystalnej służy do izolacji prądu wysokiej częstotliwości. 1 szt. w opakowaniu.</t>
  </si>
  <si>
    <t xml:space="preserve">Nóż elektrochirurgiczny haczykowy obrotowy jednorazowego użytku do endoskopowego usuwania warstw podśluzówkowych; z portem wodnym. Długość narzędzia 2300 mm, minimalna średnica kanału roboczego 2,8, długość noża 4,5mm, 1sz. w opakowaniu. </t>
  </si>
  <si>
    <t>Nóż elektrochirurgiczny z trójkątnym ostrzem, do endoskopowego usuwania warstw podśluzówkowych w zabiegach POEM; posiada kanał wodny do podawania soli fizjologicznej do warstw podśluzowych bezpośrednio po cięciu; zaokrąglona część dystalna osłony ułatwia manewrowanie także stycznie do zmiany; kształt końcówki umożliwia cięcie w dowolnym kierunku, bez konieczności rotacji narzędzia; długość narzędzia 1650 mm; minimalna średnica kanału roboczego 2,8mm; długość noża 4,5 mm; długość końcówki trójkątnej 0,4 mm; 1 sz. w opakowaniu</t>
  </si>
  <si>
    <t>Dren do portu dodatkowego z trzpieniem, długość: 354 cm ; sterylne</t>
  </si>
  <si>
    <t>Jednorazowy nóż elektrochirurgiczny do endoskopowego usuwania warstw podśluzówkowych; zakończony izolowaną końcówką o średnicy 1,7mm; długość noża 3,5mm; całkowita długość narzędzia 1650mm,2300mm; minimalna średnica kanału roboczego endoskopu 2,8mm; 1 sztuka w opakowaniu</t>
  </si>
  <si>
    <t>Hemostatyczne szczypce elektrochirurgiczne jednorazowego użytku; posiadają funkcję rotacji; przystosowane do tamowania krwawień podczas rutynowych oraz zaawansowanych zabiegów endoskopowych w górnym odcinku przewodu pokarmowego; długość narzędzia 1650 mm; maksymalna szerokość otwarcia łyżeczek 5mm; maksymalna średnica części wprowadzanej do endoskopu 2,75mm; minimalna średnica kanału roboczego 2,8 mm; dostarczane w sterylnym pakiecie, 1 sztuka w opakowaniu</t>
  </si>
  <si>
    <t>Hemostatyczne szczypce elektrochirurgiczne jednorazowego użytku; posiadają funkcję rotacji; przystosowane do tamowania krwawień podczas rutynowych oraz zaawansowanych zabiegów endoskopowych w dolnym odcinku przewodu pokarmowego; długość narzędzia 2300 mm; maksymalna szerokość otwarcia łyżeczek 4mm; maksymalna średnica części wprowadzanej do endoskopu 3,1mm; minimalna średnica kanału roboczego 3,2 mm; dostarczane w sterylnym pakiecie, 1 sztuka w opakowaniu</t>
  </si>
  <si>
    <t>Hemostatyczne szczypce elektrochirurgiczne jednorazowego użytku; posiadają funkcję rotacji; przystosowane do tamowania krwawień podczas rutynowych oraz zaawansowanych zabiegów endoskopowych w obrębie żołądka; długość narzędzia 1650 mm; maksymalna szerokość otwarcia łyżeczek 6,5mm; maksymalna średnica części wprowadzanej do endoskopu 2,75mm; minimalna średnica kanału roboczego 2,8 mm; dostarczane w sterylnym pakiecie, 1 sztuka w opakowaniu</t>
  </si>
  <si>
    <t>Jednorazowy obcinak do pęteli do podwiązywania, długość narzędzia 230 cm, maksymalna średnica części wprowadzanej do endoskopu 2,4mm, minimalna średnica kanału roboczego 2,8 mm, 1 sztuka w opakowaniu.</t>
  </si>
  <si>
    <t>Jednorazowa klipsownica do endoskopowego tamowania krwawień; długość robocza 2300mm; klipsy z mikroząbkami do lepszej przyczepności; długość ramienia klipsa 10mm, szerokość otwarcia ramion klipsa 11mm, narzędzie jednoelementowe składające się z osłonki zwojowej i plastikowej umożliwiających rotację 1:1 oraz otwieranie klipsa nawet przy dużym zagięciu endoskopu; posiada możliwość wielokrotnego otwierania i zamykania klipsa przed jego uwolnieniem, co ułatwia precyzyjne ustawienie klipsa względem miejsca krwawienia; osłonka plastikowa umożliwia schowanie całego klipsa do wewnątrz, dzięki czemu minimalizuje się ryzyko zarysowania wnętrza kanału biopsyjnego ramionami klipsa; specjalny czerwony stoper zapobiega przypadkowemu uwolnieniu klipsa, minimalna średnica kanału roboczego 2,8mm; u pacjentów z zaaplikowanym klipsem jest mozliwość wykonanania rezonansu magnetycznego</t>
  </si>
  <si>
    <t>Ładowany aplikator klipsów do wielokrotnego klipsowania u jednego pacjenta; jednorazowe narzędzie z funkcją rotacji do zakładania klipsów na krwawiące naczynia i szypuły polipów; cięgno do osadzania klipsa zakończone stożkiem, współpracuje ze sterylnymi klipsami w kartridżach; maksymalna średnica części wprowadzanej 2,75mm, dł. narzędzia 2300mm, minimalna średnica kanału roboczego 2,8 mm</t>
  </si>
  <si>
    <t>Jednorazowa Igła Iniekcyjna ; średnica igły: 25G=0,5mm; długość igły: 5mm;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1650mm</t>
  </si>
  <si>
    <t>Jednorazowa Igła Iniekcyjna ; średnica igły: 25G; długość igły: 5mm;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2300mm</t>
  </si>
  <si>
    <t>Jednorazowa Igła Iniekcyjna ; średnica igły: 25G; długość igły: 1,8mm; ergonomiczny uchwyt z wyżłobieniami pozwala na obsługę jedną ręką; duża średnica wewnętrzna kanału igły pozwala na podawanie płynów o podwyższonej lepkości;  udoskonalona ostrość igły; skos igły środkowy; w zabiegach ESD; min średnica kanału roboczego: 2,8mm; długość robocza: 2300mm</t>
  </si>
  <si>
    <t>Jednorazowa sonda argonowa do koagulacji; wypływ czołowy; średnica sondy 2.3mm, dł. robocza 2200 mm; kompatybilna z APU-300;</t>
  </si>
  <si>
    <t xml:space="preserve">Jednorazowa sonda argonowa do koagulacji; wypływ czołowy; średnica sondy 2.3mm, dł. robocza 3000 mm; kompatybilna z APU-300; </t>
  </si>
  <si>
    <t>Jednorazowa sonda argonowa do koagulacji; wypływ boczny; średnica sondy 2.3mm, dł. robocza 2200 mm; kompatybilna z APU-300</t>
  </si>
  <si>
    <t>Klipsy jednorazowe , długość ramion klipsa 6,0mm,7,5 mm,9,0mm kąt rozwarnia ramion 90-135 stopni; możliwość warunkowego stosowania rezonansu magnetycznego (MRI)</t>
  </si>
  <si>
    <t>Jednorazowe Trójstopniowe Poszerzadła Balonowe; do poszerzania przełyku/ odźwiernika/ jelit/ brodawki Vatera; załadowana prowadnica 0.035” z możliwością usunięcia; średnice balonu: Ø 6 – 7 – 8 mm;8,5-9,5-10,5 mm, 11-12-13 mm, 13,5-14,5-15,5 mm ,16-17-18 mm ,18-19-20 mm; proksymalny znacznik radiologiczny, radiocieniująca końcówka dystalna oraz środkowy znacznik endoskopowy; balon o owalnym kształcie wykonany z nylonu o wysokiej przezierności; atraumatyczna końcówka;  długość balonu55- 65mm; długość prowadnika 2400mm; min. średnica kanału roboczego 2,8mm; nie zawiera lateksu.</t>
  </si>
  <si>
    <t>Jednorazowe Trójstopniowe Poszerzadła Balonowe ze Zintegrowanym Prowadnikiem Stabilizującym; do poszerzania przełyku; średnice balonu: Ø 6 – 7 – 8 mm; 8,5-9,5-10,5 mm, 11-12-13 mm, 13,5-14,5-15,5 mm , 16-17-18 mm,18-19-20 mm, proksymalny znacznik radiologiczny, radiocieniująca końcówka dystalna oraz środkowy znacznik endoskopowy; balon o owalnym kształcie wykonany z nylonu o wysokiej przezierności; atraumatyczna końcówka;  długość balonu 80-90mm; długość prowadnika 1900mm; min. średnica kanału roboczego 2,8mm; nie zawiera lateksu.</t>
  </si>
  <si>
    <t>Jednorazowe narzędzie do napełniania poszerzadeł balonowych ; nie zawiera latexu; obj. 60 cc, max ciśnienie 15 atm; sterylizowane EtO; 1 szt. w opakowaniu.</t>
  </si>
  <si>
    <t>Jednorazowy balon do poszerzania achalazji; średnica balonu 30mm-40mm, długość balonu 100mm; długość robocza narzędzia 1000mm, minimalna średnica kanału roboczego 2,8mm; maksymalne ciśnienie 1,3 ATM;  na końcu dystalnym narzędzia znajduje się zwężana, giętka końcówka o długości 2cm ułatwiająca przejście przez zwężenie; kompatybilna prowadnica minimum 0,035'', 1 sztuka w opakowaniu.</t>
  </si>
  <si>
    <t>Balon do poszerzania dróg żółciowych, wysokociśnieniowy, jednorazowego użytku, minimalna średnica kanału roboczego 2,8 mm; długość narzędzia 180 cm; średnica zewnętrzna balonu 4-8mm, długość balonu 20-40 mm; do prowadnicy 0,035 mm</t>
  </si>
  <si>
    <t>Proteza samorozprężalna przełykowa; długość robocza 30-80mm; średnica 18 mm, średnica kołnierzy 24mm; asymetryczna, pokryta silikonem na całej długości, posiada lassa do repozycji na obu końcach; posiada 12 złotych znaczników radiologicznych do lepszej widoczności fluoroskopowej, aplikator o dł. 700 mm, śr. 6 mm/18 Fr.</t>
  </si>
  <si>
    <t>Proteza samorozprężalna, przełykowa; długość całkowita 110-170 mm; średnica protezy 28 mm, średnica kołnierzy 34mm; pokryta silikonem na całej długości, posiada 12 złotych znaczników radiologicznych: po 4 na końcach protezy i 4 na środku; 2 lasso; aplikator o dł. 700 mm, śr. 8 mm/24Fr.</t>
  </si>
  <si>
    <t>Jednorazowa proteza samorozprężalna do przełyku, wykonana z nitynolu; częściowo pokrywana silikonem; długość całkowita 80-140mm; średnica 20mm, średnica kołnierzy 26mm; niepokrywane kołnierze w celu zabezpieczenia przed migracją; 12 złotych znaczników radiologicznych: po 4 na końcach protezy i 4 na środku; 2 lassa; długość aplikatora 70cm, średnica 6mm/18Fr</t>
  </si>
  <si>
    <t>Proteza samorozprężalna do przełyku, z zastawką antyrefluksową, wykonana z nitynolu; w całości pokryta silikonem; kołnierz proksymalny w kształcie kości minimalizuje przerost tkanki; kołnierz dystalny w kształcie kielicha zapobiega przemieszczaniu; długość całkowita 90-120 mm , średnica protezy 22 mm, średnice kołnierzy 28mm; 2 lassa do repozycji; 12 złotych znaczników radiologicznych: po 4 na końcach protezy i 4 na środku; aplikator o dł. 700 mm, śr. 8 mm/24 F.</t>
  </si>
  <si>
    <t>Jednorazowa proteza samorozprężalna do przełyku; pokrywana silikonem na zewnątrz i węwnątrz dla łatwiejszego usunięcia, długość całkowita 80-120mm, średnica 22mm, średnica kołnierzy 28mm; długośc aplikatora 70cm, średnica 8mm/24Fr; posiada 12 złotych znaczników radiologicznych, po 4 na kołnierzach i 4 na środku protezy; posiada 2 lassa do repozycjonowania; kompatybilne z prowadnicą 0.035".</t>
  </si>
  <si>
    <t>Jednorazowa proteza samorozprężalna wykonana z nitinolu; niepowlekana do dwunastnicy i odźwiernika, długość całkowita 80-140mm; średnica 20mm; 12 złotych znaczników radiologicznych: po 4 na końcach i 4 na środku protezy; lasso do repozycjonowania; aplikator o długości 230cm i średnicy 3,4mm/10,2Fr; posiada podwójny system kontroli punktu, po przekroczeniu którego nie można wycofać protezy do aplikatora: znacznik radiologiczny i graficzny na aplikatorze.</t>
  </si>
  <si>
    <t>Jednorazowa proteza samorozprężalna do odźwiernika i dwunastnicy; wykonana z nitinolu, częściowo pokrywana silikonem; posiada 1 lasso do repozycji; górny kołnierz niepokrywany i poszerzony; posiada 16 złotych znaczników radiologicznych: po 4 na kołnierzach i po 4 w części zakończenia silikonowego pokrycia; długość całkowita protezy 90-130mm; średnica 20mm, średnica dolnego kołnierza 22mm, średnica górnego kołnierza 40mm; długość aplikatora TTS 230cm, średnica aplikatora 3,4mm/10,2Fr; posiada podwójny system kontroli punktu, po przekroczeniu którego nie można wycofać protezy do aplikatora: znacznik radiologiczny i graficzny na aplikatorze; 1 sztuka w opakowaniu.</t>
  </si>
  <si>
    <t>Jednorazowa proteza dojelitowa samorozprężalna wykonana z nitinolu; niepokrywana wprowadzana przez kanał roboczy endoskopu , długość całkowita 80-170mm; średnica 24mm; średnica kołnierzy 30mm; 12 złotych znaczników radiologicznych: po 4 na końcach i 4 na środku protezy; lasso do repozycjonowania; aplikator o długości 230cm i średnicy 3,4mm/10,2Fr.</t>
  </si>
  <si>
    <t>Jednorazowa proteza samorozprężalna; w środkowej części wzmocniona podwójną warstwą nitynolowej siatki, pomiędzy którymi znajduje się membrana z silikonu; kołnierze niepokrywane; 12 złotych znaczników radiologicznych, po 4 na kołnierzach i 4 w części środkowej.Długość całkowita 60-140mm; średnica części środkowej 22mm, średnica kołnierzy 28mm; aplikator o długości 230cm i średnicy 3,4mm/10,2Fr; 1 szt. w opakowaniu; posiada podwójny system kontroli punktu, po przekroczeniu którego nie można wycofać protezy do aplikatora: znacznik radiologiczny i graficzny na aplikatorze.</t>
  </si>
  <si>
    <t>Proteza samorozprężalna wykonana z nitinolu, dojelitowa, powlekana silikonem na całej długości; asymetryczna, 12 złotych znaczników radiologicznych: po 4 na końcach i 4 na środku protezy; posiada 2 lassa służące do repozycjonowania; długość całkowita protezy 50-150mm; średnica 24mm; średnica kołnierzy 32mm; średnica aplikatora 8mm/24Fr, długość aplikatora 70cm</t>
  </si>
  <si>
    <t>Jednorazowa proteza samorozprężalna do dróg żółciowych niepokrywana przeznaczona do leczenia zwężeń wnęki wątroby; długość 60-120mm, średnica 10mm; średnica kołnierzy 13,5mm aplikator o długości 180cm i średnicy 2,33mm/7Fr; posiada podwójny system kontroli punktu, po przekroczeniu którego nie można wycofać protezy do aplikatora: znacznik radiologiczny i graficzny na aplikatorze.</t>
  </si>
  <si>
    <t>Proteza samorozprężalna do dróg żółciowych, niepowlekana, wykonana z nitynolu; wprowadzana przez endoskop; 12 złotych znaczników radiologicznych: po 4 na końcach i 4 na środku, długość całkowita 40mm-120mm, średnica 10 mm, średnica kołnierzy 13,5mm; aplikator o długości 180 cm, śr. 2,33/7Fr.;posiada podwójny system kontroli punktu, po przekroczeniu którego nie można wycofać protezy do aplikatora: znacznik radiologiczny i graficzny na aplikatorze; dobra widoczność fluoroskopowa, system antymigracyjny w postaci rozszerzanych kołnierzy.</t>
  </si>
  <si>
    <t>Proteza samorozprężalna do dróg żółciowych, niepowlekana, wykonana z nitynolu; wprowadzana przez endoskop; do protezowania równoległego; 9 złotych znaczników radiologicznych: 3 na kołnierzach i 3 na środku protezy; długość robocza i długość całkowita 40-120mm, średnica 6-8mm; aplikator o długości 180 cm, śr. 1,97 mm/5.9 Fr, posiada podwójny system kontroli punktu, po przekroczeniu którego nie można wycofać protezy do aplikatora: znacznik radiologiczny i graficzny na aplikatorze Dobra widoczność fluoroskopowa; do stosowania z prowadnicą 0,025"; 1 sztuka w opakowaniu.</t>
  </si>
  <si>
    <t>Proteza do dróg żółciowych - samorozprężalna, pokrywana silikonem wykonana z nitinolu. Posiada listki zapobiegające migracji oraz 2 lassa wykonane z polipropylenu , krótsze i dłuższe - na dłuższym umieszczono złoty znacznik. Długość całkowita protezy 40-120mm;  średnica 10mm; średnica kołnierza 13.5mm; Aplikator o długości 180cm i średnicy 9 Fr (3 mm). Proteza kompatybilna z prowadnicą 0,035 cala; posiada 14 złotych znaczników: po 4 na kołnierzach, 4 w części środkowej i 2 na listkach; również do zastosowań łagodnych; posiada podwójny system kontroli punktu, po przekroczeniu którego nie można wycofać protezy do aplikatora: znacznik radiologiczny i graficzny na aplikatorze.</t>
  </si>
  <si>
    <t>Jednorazowa proteza samorozprężalna do dróg żółciowych częściowo pokrywana silikonem, wprowadzana przez ścianę żołądka,wykonana z nitinolu; posiada lasso do repozycji w części dystalnej; długość całkowita 80-100mm; średnica protezy 10mm, średnica kołnierza 20mm; długość aplikatora 180cm, średnica aplikatora 2,83mm/8,5Fr; posiada 9 znaczników radiologicznych: po 3 na kołnierzu: w części środkowej i na końcu; posiada podwójny system kontroli punktu, po przekroczeniu którego nie można wycofać protezy do aplikatora: znacznik radiologiczny i graficzny na aplikatorze.</t>
  </si>
  <si>
    <t>Proteza do dróg żółciowych - samorozprężalna, pokrywana silikonem, w silikonowej powłoce znajdują się otwory umożliwiające odpływ żółci, wykonana z nitinolu. Posiada kołnierze zapobiegające migracji i 1 lasso do usuwania, wykonane z polipropylenu. Lasso posiada złoty znacznik radiologiczny. Długość całkowita protezy 40-100mm; średnica 8-10mm; średnica kołnierza 11.5-13,5mm; Aplikator o długości 180cm i średnicy 8 Fr (2,66mm). Proteza kompatybilna z prowadnicą 0,035 cala; posiada 9 złotych znaczników: po 3 na kołnierzach, 3 w części środkowej; posiada podwójny system kontroli punktu, po przekroczeniu którego nie można wycofać protezy do aplikatora: znacznik radiologiczny i graficzny na aplikatorze; 1 sztuka w opakowaniu; producent.</t>
  </si>
  <si>
    <t>Prowadnica jednorazowego użytku , średnica 0,025'', 0,035" długość robocza 2700mm,4500mm giętka zagięta , prosta końcówka pokryta powłoką hydrofilną o długości 70mm widoczna w promieniach RTG; posiada znaczniki na różnych długościach końcówki dystalnej: 50mm-70mm zielony znacznik, 80mm-90mm znacznik spiralny, 90mm-420mm znacznik X; specjalny rdzeń wykonany z nitynolu pozwala przenieść moment obrotowy od końca proksymalnego prowadnicy do jej końca dystalnego w stosunku 1:1; fluorowa powłoka zmniejsza tarcie przy przechodzeniu przez przewody żółciowe.</t>
  </si>
  <si>
    <t>Cewnik z ruchomą końcówką do dróg żółciowych i trzustkowych (jednorazowego użytku). Średnica końcówki: 4,5 Fr, do prowadnicy 0,035”- 1 szt. Długość narzędzia 195 cm, minimalna średnica kanału roboczego: 3,2 mm.</t>
  </si>
  <si>
    <t>Cewniki do dróg żółciowych i trzustkowych zakończone metalową kulką, znaczniki co 3 mm (jednorazowego użytku), do prowadnicy 0,035" długość narzędzia 195 cm, minimalna średnica kanału roboczego 2,8 mm</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</si>
  <si>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obrazie fluoroskopowym; posiada zaczep  umożliwiający mocowanie do rękojeść; długość narzędzia 1700mm; długość noska 3mm; długość cięciwy 20mm;30mm, średnica końcówki narzędzia 1,5mm (4,5Fr); maksymalna średnica części wprowadzanej do endoskopu 2,5mm; kompatybilny z minimalnym kanałem roboczym endoskopu 2,8mm; maksymalna średnica współpracującej prowadnicy 0,035'' (0,89mm)</t>
  </si>
  <si>
    <t>Trójkanałowy papilotom jednorazowego użytku; posiada 3 oddzielne kanały: na prowadnicę, cięciwę i do iniekcji środka kontrastującego; część cięciwy pokryta izolacyjną warstwą ochronną zapobiegającą poparzeniom termicznym tkanki niebędącej celem papilotomii; ); posiada zintegrowany uchwyt; końcówka dystalna posiada dwukolorowy system znaczników ułatwiających ustawienie noża i ocenę odległości w obrazie endoskopowym; końcówka dystalna narzędzia posiada znacznik; końcówka widoczna w obrazie fluoroskopowym (RTG); posiada zaczep  umożliwiający mocowanie do rękojeści endoskopu; długość narzędzia 1950mm; długość noska 2mm; długość cięciwy 15mm; średnica końcówki narzędzia 1,5mm (4,4Fr); maksymalna średnica części wprowadzanej do endoskopu 2,5mm; kompatybilny z minimalnym kanałem roboczym endoskopu 3,7mm; maksymalna średnica współpracującej prowadnicy 0,035'' (0,89mm).</t>
  </si>
  <si>
    <t>Trójkanałowy papilotom igłowy jednorazowego użytku; posiada 3 oddzielne kanały: na prowadnicę, cięciwę i do iniekcji środka kontrastującego; separacja kanałów ułatwia kaniulację po nacięciu bez potrzeby wymiany cewników; posiada zintegrowany uchwyt; końcówka dystalna posiada system niebieskich znaczników ułatwiających ustawienie noża i ocenę odległości w obrazie endoskopowym; końcówka dystalna narzędzia posiada znacznik widoczny w obrazie fluoroskopowym (RTG); posiada zaczep umożliwiający mocowanie do rękojeści endoskopu; długość narzędzia 1700mm; długość igły 5mm, średnica igły 0,2mm; średnica końcówki dystalnej 5Fr; maksymalna średnica części wprowadzanej do kanału endoskopu 2,5mm; minimalna średnica kanału roboczego endoskopu 2,8mm; maksymalna średnica współpracującej prowadnicy 0,035'' (0,89mm).</t>
  </si>
  <si>
    <t>Jednorazowy balon trójkanałowy do usuwania złogów z dróg żółciowych; balon można napompować do 3 średnic: 8,5mm-11,5mm-5,0mm; 15mm-18mm-20mm narzędzie ma możliwość podania kontrastu powyżej,poniżej balonu; na końcu dystalnym i proksymalnym balonu znajduje się po 1 znaczniku widocznym w promieniach RTG; narzędzie posiada zwężaną końcówkę ułatwiającą przejście przez zwężenia; zewnętrzna średnica dystalnej części cewnika 1,85mm (5,5Fr); zewnętrzna średnica proksymalnej cześci cewnika 2,45mm (7Fr); długość narzędzia 1900mm, maksymalna pojemność balonu 3,4ml-5,6ml powietrza; kompatybilna prowadnica 0,035'' lub mniejsza; minimalna średnica kanału roboczego 2,8-3,2mm; w zestawie 3 odpowiednio skalibrowane strzykawki do napełniania balonu do wybranej średnicy; 1 sztuka w opakowaniu</t>
  </si>
  <si>
    <t>Jednorazowy koszyk  do usuwania złogów, małych kamieni i ciał obcych w obrębie przewodów żółciowych; typ 8-drutowy wykonany z miękkiego drutu; maksymalna średnica części wprowadzanej do kanału roboczego endoskopu 2,9mm; minimalna średnica kanału roboczego endoskopu 3,7mm; maksymalna średnica współpracującej prowadnicy 0,035'' (0,89mm); szerokość rozłożonego koszyka 20mm; długość robocza narzędzia 1900mm; na końcówce dystalnej znajduje się specjalne oczko, które umożliwia wprowadzanie koszyka po prowadnicy; narzędzie kompatybilne z litotryptorem awaryjnym; posiada port iniekcyjny; posiada zaczep  umożliwiający mocowanie do rękojeści endoskopu.</t>
  </si>
  <si>
    <t>Jednorazowy koszyk do usuwania złogów, małych kamieni i ciał obcych w obrębie przewodów żółciowych; typ 4-drutowy wykonany z twardego drutu; maksymalna średnica części wprowadzanej do kanału roboczego endoskopu 2,4mm; minimalna średnica kanału roboczego endoskopu 2,8mm; szerokość rozłożonego koszyka 22mm; długość robocza narzędzia 1900mm; zaokrąglona końcówka dystalna uławia wejście do przewodów żółciowych; posiada funkcję rotacji; narzędzie kompatybilne z litotryptorem awaryjnym ; posiada port iniekcyjny; posiada zaczep  umożliwiający mocowanie do rękojeści endoskopu.</t>
  </si>
  <si>
    <t>Jednorazowy koszyk do usuwania kamieni z dróg żółciowych, złogów i ciał obcych w obrębie przewodów żółciowych; typ 4-drutowy wykonany z twardego drutu; maksymalna średnica części wprowadzanej do kanału roboczego endoskopu 2,9mm; minimalna średnica kanału roboczego endoskopu 3,7mm; maksymalna średnica współpracującej prowadnicy 0,035'' (0,89mm); szerokość rozłożonego koszyka 22mm; długość robocza narzędzia 1900mm; wprowadzanie koszyka po prowadnicy; narzędzie kompatybilne z litotryptorem awaryjnym ; posiada zaczep  umożliwiający mocowanie do rękojeści endoskopu.</t>
  </si>
  <si>
    <t>Jednorazowy koszyk do usuwania małych kamieni kieszeniowych z przewodów żółciowych; wykonany z nitynolu; typ 8-drutowy, o specjalnym splocie w kształcie wiru; do wprowadzania po prowadnicy; maksymalna średnica części wprowadzanej do kanału roboczego endoskopu 2,9mm; minimalna średnica kanalu roboczego endoskopu 3,7mm; szerokość rozłożonego koszyka 20mm; długość robocza narzędzia 1900mm; narzędzie kompatybilne z litotryptorem awaryjnym; posiada port iniekcyjny; posiada zaczep  umożliwiający mocowanie do rękojeści endoskopu.</t>
  </si>
  <si>
    <t>Jednorazowy litotryptor do mechanicznej litotrypsji; wstępnie zmontowane i gotowe do użytku koszyk osłona zwojowa zewnętrzna i osłonka wewnętrzna; długość robocza 1950mm; maksymalna średnica narzędzia wprowadzana do kanału roboczego endoskopu 2,9mm, minimalna średnica kanału roboczego endoskopu 3,2mm; średnica koszyka 30mm; zaokrąglona końcówka dystalna koszyka uławia wejście do przewodów żółciowych; posiada funkcję rotacji; posiada port iniekcyjny.</t>
  </si>
  <si>
    <t>Jednorazowy litotryptor  do mechanicznej litotrypsji; wstępnie zmontowane i gotowe do użytku koszyk, osłona zwojowa zewnętrzna i osłonka wewnętrzna; długość robocza 1950mm; maksymalna średnica narzędzia wprowadzana do kanału roboczego endoskopu 3,6mm, minimalna średnica kanału roboczego endoskopu 4,2mm; średnica koszyka 30mm; na końcówce dystalnej koszyka znajduje się specjalne oczko, które umożliwia wprowadzanie koszyka po prowadnicy; maksymalna średnica współpracującej prowadnicy 0,035'' (0,89mm); posiada port iniekcyjny.</t>
  </si>
  <si>
    <t>Uchwyt do litotryptora mechanicznego typu MAJ-441,kompatybilny  z jednorazowymi koszami.</t>
  </si>
  <si>
    <t xml:space="preserve">Jednorazowa proteza plastikowa prosta założona na zestawie do wprowadzania; proteza wykonana z polietylenu zawierającego środek kontrastujący; średnica protezy 7Fr,8,5Fr,10Fr odległośc między listkami 50-150mm; długość narzędzia 1900mm; popychacz wykonany z HDPE minimalizuje tarcie z cewnikiem prowadzącym; doskonała widoczność we fluoroskopii; niebieski kolor protezy dla doskonałej widoczności w endoskopowym polu widzenia, minimalna średnica kanału roboczego 2,8-3,7mm; maksymalna średnica prowadnicy 0,035''.
</t>
  </si>
  <si>
    <t>Jednorazowy zestaw do wprowadzania protez 7Fr, długość narzędzia 1900mm, zestaw składa się z cewnika popychającego, minimalna średnica kanału roboczego 3,2 mm; maksymalna średnica prowadnicy 0,035''.</t>
  </si>
  <si>
    <t>Jednorazowy zestaw do wprowadzania protez 8,5Fr , długość narzędzia 1900mm, posiada pokrętło umożliwiające zablokowanie odległości między cewnikiem prowadzącym a końcówką dystalną protezy; minimalna średnica kanału roboczego 3,2mm; maksymalna średnica prowadnicy 0,035''.</t>
  </si>
  <si>
    <t>Jednorazowy zestaw do wprowadzania protez 10Fr , długość narzędzia 1900mm, posiada pokrętło umożliwiające zablokowanie odległości między cewnikiem prowadzącym a końcówką dystalną protezy; minimalna średnica kanału roboczego 3,7mm; maksymalna średnica prowadnicy 0,035''.</t>
  </si>
  <si>
    <t>Prosta proteza plastikowa wykonana z EVA o optymalnej sztywności i giętkości, średnica 7 Fr,8,5Fr,10Fr odległość między listkami 50-180mm; doskonała widoczność we fluoroskopii; niebieski kolor protezy dla doskonałej widoczności w endoskopowym polu widczenia.</t>
  </si>
  <si>
    <t>Szczoteczka cytologiczna do pobierania próbek z przewodu trzustkowego i przewodów żółciowych; długość narzędzia 1900mm, długość szczoteczki 10mm, średnica szczoteczki 3mm;  minimalna średnica kanału roboczego 3,2mm; posiada 2 znaczniki radiologiczne na obu końcach szczoteczki; posiada port iniekcyjny; kompatybilna z prowadnicą 0,89mm (0,035''), na końcówce dystalnej znajduje się specjalne oczko, które umożliwia wprowadzanie szczoteczki po prowadnicy na całej jej długości.</t>
  </si>
  <si>
    <t>Szczoteczki cytologiczne jednorazowego użytku; maksymalna średnica cześci wprowadzanej 1,6mm; długość robocza 2500mm; długość szczoteczki 5mm, średnica szczoteczki 1mm; minimalna średnica kanału roboczego 1,7mm</t>
  </si>
  <si>
    <t>Jednorazowy cewnik  do kontrastowania dróg żółciowych i trzustkowych do stosowania z użyciem enteroskopu, do zabiegów na drogach żółciowych u pacjentów o zmienionej anatomii; końcówka dalsza narzędzia zwężana; średnica końcówki 4Fr; końcówka narzędzia widoczna w promieniach RTG; maksymalna średnica części wprowadzanej do endoskopu 2,1mm; minimalna średnica kanału roboczego 2,2mm; maksymalna średnica prowadnicy 0,035''; długość narzędzia 2700mm; posiada haczyk  umożliwiający zaczepienie narzędzia na uchwycie endoskopu.</t>
  </si>
  <si>
    <t>Nóż igłowy jednorazowego użytku; posiada 3 oddzielne kanały: na prowadnicę, cięciwę i do iniekcji środka kontrastującego; posiada zintegrowany uchwyt; końcówka dystalna posiada dwukolorowy system znaczników ułatwiających ustawienie noża i ocenę odległości w obrazie endoskopowym; końcówka dystalna narzędzia posiada znacznik widoczny w promieniach RTG; posiada zaczep umożliwiający mocowanie do rękojeści endoskopu; długość narzędzia 2400mm; średnica końcówki dystalnej 1,6mm (5Fr); średnica ostrza 0,2mm; długość ostrza 5mm; maksymalna średnica części wprowadzanej do endoskopu 2,5mm; kompatybilny z minimalnym kanałem roboczym endoskopu 2,8mm; maksymalna średnica współpracującej prowadnicy 0,035'' (0,89mm).</t>
  </si>
  <si>
    <t>Jednorazowy balon trójkanałowy do usuwania złogów z dróg żółciowych; balon można napompować do 15,0mm; narzędzie ma możliwość podania kontrastu powyżej balonu; na końcu dystalnym i proksymalnym balonu znajduje się po 1 znaczniku widocznym w promieniach RTG; narzędzie posiada zwężaną końcówkę ułatwiającą przejście przez zwężenia; maksymalna średnica części wprowadzanej do kanału roboczego endoskopu 2,7mm; zewnętrzna średnica dystalnej części cewnika 1,85mm (5,5Fr); zewnętrzna średnica proksymalnej cześci cewnika 2,45mm (7Fr); długość narzędzia 2400mm; kompatybilna prowadnica 0,035'' lub mniejsza; minimalna średnica kanału roboczego 2,8mm; w zestawie 3 odpowiednio skalibrowane strzykawki do napełniania balonu do wybranej średnicy.</t>
  </si>
  <si>
    <t>Zestaw do wprowadzania protez średnicy 7Fr; długość robocza 2700mm, minimalna średnica kanału roboczego 2,8 mm, maksymalna średnica kompatybilnej prowadnicy 0,035''; kompatybilny z protezami średnicy 7Fr.</t>
  </si>
  <si>
    <t>Trójkanałowy papilotom jednorazowego użytku do zabiegów wykonywanych enteroskopem; posiada 3 oddzielne kanały: na prowadnicę, cięciwę i do iniekcji środka kontrastującego; część cięciwy pokryta izolacyjną warstwą ochronną zapobiegającą poparzeniom termicznym tkanki niebędącej celem papilotomii; posiada zintegrowany uchwyt; końcówka dystalna posiada dwukolorowy system znaczników ułatwiających ustawienie noża i ocenę odległości w obrazie endoskopowym; końcówka dystalna narzędzia posiada znacznik widoczny w promieniach RTG; długość narzędzia 2400mm; długość noska 7mm; długość cięciwy 20mm; średnica końcówki narzędzia 1,5mm (4,5Fr); maksymalna średnica części wprowadzanej do endoskopu 2,5mm; kompatybilny z minimalnym kanałem roboczym endoskopu 2,8mm; maksymalna średnica współpracującej prowadnicy 0,035'' (0,89mm).</t>
  </si>
  <si>
    <t>Jednorazowy koszyk do usuwania złogów, małych kamieni i ciał obcych w obrębie przewodów żółciowych podczas zabiegów wykonywanych enteroskopem; typ 8-drutowy; maksymalna średnica części wprowadzanej do kanału roboczego endoskopu 2,4mm; minimalna średnica kanału roboczego  endoskopu 2,8mm; szerokość rozłożonego koszyka 20mm; długość robocza narzędzia 2700mm; zaokrąglona końcówka dystalna uławia wejście do przewodów żółciowych; narzędzie z funkcją rotacji; posiada port iniekcyjny; posiada zaczep umożliwiający mocowanie do rękojeści endoskopu.</t>
  </si>
  <si>
    <t xml:space="preserve">Igła aspiracyjna jednorazowego użytku , do wykonywania biopsji pod kontrolą USG; Igła o średnicy 19G,22G, końcówka igły wykonana z nitynolu, ostrze igły typu Menghini, doskonała widoczność w obrazie USG. Mandryn zaokrąglony, wykonany z nitynolu. Regulowana osłona od 0 do 5cm. Osłona igły wykonana ze zwojowanego metalu. 
Długość narzędzia: 1400mm, długość igły 80mm; śr. kanału roboczego: 2,8mm. W zestawie strzykawka 20ml i zawór odcinający
</t>
  </si>
  <si>
    <t>Igła aspiracyjne jednorazowego użytku  25G; do wykonywania biopsji FNA/FNB pod kontrolą USG; Igła o średnicy 25G, bez otworu bocznegoi, doskonała widoczność w obrazie USG, mandryn zaokrąglony,  Długość narzędzia: 1400mm, długość igły 80mm; śr. kanału roboczego: 2,8mm. W zestawie strzykawka 20ml i zawór odcinający</t>
  </si>
  <si>
    <t>Szczypce biopsyjne jednorazowego użytku, łyżeczki z okienkiem typu szczęki aligatora; łyżeczki uchylne do biopsji stycznych; osłonka bezpieczna dla kanałów biopsyjnych endoskopów;  długość narzędzia 1150mm, maksymalna średnica cześci wprowadzenej do endoskopu 1,9mm; minimalna średnica kanału roboczego 2,0mm; w opakowaniu 20 sztuk oddzielnie zapakowanych w sterylne pakiety szczypiec; sterylizowane metodą napromieniowania promieniami gamma.</t>
  </si>
  <si>
    <t>Szczypce biopsyjne jednorazowego użytku, łyżeczki owalne z okienkiem; łyżeczki uchylne do biopsji stycznych; osłonka bezpieczna dla kanałów biopsyjnych endoskopów; długość narzędzia 1150mm, maksymalna średnica cześci wprowadzenej do endoskopu 1,9mm; minimalna średnica kanału roboczego 2,0mm; w opakowaniu 20 sztuk oddzielnie zapakowanych w sterylne pakiety szczypiec; sterylizowane metodą napromieniowania promieniami gamma.</t>
  </si>
  <si>
    <t>Jednorazowe szczypce biopsyjne; łyżeczki z okienkiem, wydłużone, do głębszych biopsji; śr. kanału roboczego 1,7 mm; długość robocza narzędzia 1150mm</t>
  </si>
  <si>
    <t>Szczoteczki cytologiczne jednorazowego użytku bronchoskopowe; maksymalna średnica części roboczej 1,8mm; długość robocza 1150mm; długość szczoteczki 10mm; średnica szczoteczki 2,0mm; minimalna średnica kanału roboczego 2,0mm;</t>
  </si>
  <si>
    <t>Jednorazowa szczoteczka cytologiczna; metalowa końcówka zapewniająca widoczność na obrazie fluoroskopowym; długość szczotki 10mm; średnica szczotki 2mm; długość robocza 1150mm; śr. kanału roboczego 1,7mm</t>
  </si>
  <si>
    <t>Jednorazowy, gotowy do użycia zestaw do diagnostyki peryferyjnych segmentów oskrzeli, składający się z osłonki prowadnika, szczypiec biopsyjnych owalnych z okienkiem oraz szczoteczki cytologicznej o średnicy 2,0 mm i długości 10 mm; minimalna średnica kanału roboczego 2,0 mm; długość robocza 1050 mm</t>
  </si>
  <si>
    <t>Jednorazowy, gotowy do użycia zestaw do diagnostyki peryferyjnych segmentów oskrzeli, składający się z osłonki prowadzącej  i szczypiec biopsyjnych owalnych z okienkiem;  zestaw zawiera stopery ; kompatybilny z mini sondą , min. średnica kanału roboczego 2,8mm.</t>
  </si>
  <si>
    <t xml:space="preserve"> Jednorazowy, gotowy do użycia zestaw do diagnostyki peryferyjnych segmentów oskrzeli, składający się z osłonki prowadnika oraz szczypiec biopsyjnych owalnych z okienkiem; minimalna średnica kanału roboczego 2,0 mm; długość robocza 1050 mm</t>
  </si>
  <si>
    <t>Jednorazowa igła aspiracyjna do biopsji klasycznej zmian obwodowych; zaokrąglony mandryn wykonany z nitynolu, ostrze posiada spiralne nacięcie dzięki czemu igła jest niezwykle elastyczna, osłona zwojowana pokryta tworzywem; długość igły 20mm, szerokość 21G, całkowita robocza narzędzia 115 cm;  minimalna średnica kanalu roboczego 1,7mm</t>
  </si>
  <si>
    <t xml:space="preserve">Igła aspiracyjna, jednorazowa TBNA do wszystkich odcinków tchawicy i oskrzeli, długość robocza 1150 mm, minimalna średnica kanału roboczego 2,0mm, szerkość igły 21G, długość ostrza 15 mm, </t>
  </si>
  <si>
    <t xml:space="preserve">Jednorazowe igły do przezoskrzelowej biopsji aspiracyjnej pod kontrolą ultrasonografii (EBUS-TBNA); długość narzędzia 700mm, maksymalna długość wysunięcia ostrza igły (przy zdjętym stoperze) 40mm, minimalna długość wysunięcia ostrza igły 20mm; średnica ostrza igły 22G i 21G; minimalna średnica kanału roboczego endoskopu 2,0mm; na końcówce ostrza igły znajdują się otworki, które wzmacniają echo; wewnątrz narzędzia znajduje się wyjmowany mandryn o zaokrąglonej końcówce z uchwytem zapewniający stałą drożność igły; uchwyt miejscami pokryty silikonem, co zapewnia stabilne trzymanie i lepsza kontrolę wklucia; obracany mechanizm regulacji osłony (pokrętło) pozwala na ustawienie go w dowolnym położeniu wokół osi uchwytu, dając większy komfort pracy operatorowi ; igła posiada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wyraźnie słyszalne kliknięcie; zwojowana osłona ze stali chirurgicznej pokryta na końcu tworzywem w kolorze zielonym, co zapewnia lepszą widoczość w obrazie endoskopowym; mocowanie igły na uchwycie endoskopu za pomocą mechanizmu przesuwanego;  </t>
  </si>
  <si>
    <t xml:space="preserve">Jednorazowa igła do przezoskrzelowej biopsji aspiracyjnej pod kontrolą ultrasonografii (EBUS-TBNA); długość narzędzia 700mm, maksymalna długość wysunięcia ostrza igły (przy zdjętym stoperze) 40mm, minimalna długość wysunięcia ostrza igły 20mm; średnica ostrza igły 25G; maksymalna średnica części wprowadzanej do kanału roboczego 1,5mm; minimalna średnica kanału roboczego endoskopu 2,0mm; na końcówce ostrza igły znajdują się otworki, które wzmacniają echo; wewnątrz narzędzia znajduje się wyjmowany mandryn z nitynolu o zaokrąglonej końcówce z uchwytem zapewniający stałą drożność igły; uchwyt miejscami pokryty silikonem, co zapewnia stabilne trzymanie i lepsza kontrolę wkłucia; obracany mechanizm regulacji osłony (pokrętło) pozwala na ustawienie go w dowolnym położeniu wokół osi uchwytu, dając większy komfort pracy operatorowi ; igła posiada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wyraźnie słyszalne kliknięcie; osłona z tworzywa, co zapewnia lepszą widoczość w obrazie endoskopowym; mocowanie igły na uchwycie endoskopu za pomocą mechanizmu przesuwanego;  </t>
  </si>
  <si>
    <t>Jednorazowa igła histologiczna EBUS-TBNA o średnicy 19G, do biopsji aspiracyjnej, wykonana z wysokiej elastyczności materiału, ułatwiającego ustawienie względem miejsca pobrania tkanki – zagięcie endoskopu do 84 stopni. Końcówka igły o zwiększonej echogeniczności, dzięki spiralnemu znacznikowi. Powiększona średnica wewnętrzna igły umożliwia pobieranie większych próbek. Regulacja stopnia wysunięcia igły od 20mm do 40 mm. Dwukierunkowy regulowany uchwyt bezpieczeństwa. Długość robocza 700mm, min. Średnica kanału roboczego 2,2mm. Ilość w opakowaniu: 1 szt. Zestaw zawiera dodatkowo 1 strzykawkę aspiracyjną 20ml oraz 1 zaworek biopsyjny.</t>
  </si>
  <si>
    <t>Jednorazowe igły do przezoskrzelowej biopsji aspiracyjnej pod kontrolą ultrasonografii (EBUS-TBNA); długość narzędzia 700mm, maksymalna długość wysunięcia ostrza igły (przy zdjętym stoperze) 40mm, minimalna długość wysunięcia ostrza igły 20mm; średnica ostrza igły 22G i 21G; minimalna średnica kanału roboczego endoskopu 2,0mm; na końcówce ostrza igły znajdują się otworki, które wzmacniają echo; wewnątrz narzędzia znajduje się wyjmowany mandryn o zaokrąglonej końcówce z uchwytem zapewniający stałą drożność igły; posiada regulację wysunięcia osłonki (pokrętło) oraz suwak-slider regulujący stopień wysunięcia igły; na części sterującej znajduje się skala pozwalająca określić stopień wysunięcia ostrza igły; posiada usuwalny stoper ograniczający stopień penetracji igły nie głębiej niż na 20mm; posiada znacznik graficzny informujący o całkowitym schowaniu igły do osłonki; posiada mechanizm informujący o pełnym schowaniu igły do osłonki poprzez wyraźnie słyszalne kliknięcie; 1 opakowanie zawiera: 5 sterylnych gotowych do użycia igieł do biopsji aspiracyjnej,</t>
  </si>
  <si>
    <t>Cewnik balonowy jednorazowego użytku; długość robocza 1050mm; maksymalna średnica sondy narzędzia 1,95mm; średnica po napełnieniu 11mm, maksymalna objętość powietrza 2,1ml; maksymalna objętość roztworu soli fizjologicznej 0,4ml, minimalna średnica kanału roboczego 2,0mm; 1 sztuka w opakowaniu</t>
  </si>
  <si>
    <t xml:space="preserve">Cewnik balonowy jednorazowego użytku; długość robocza 1050mm; maksymalna średnica sondy narzędzia 2,55mm; średnica po napełnieniu 13mm, maksymalna objętość powietrza 2,3ml, minimalna średnica kanału roboczego 2,8mm; 1 sztuka w opakowaniu
</t>
  </si>
  <si>
    <t>Koszyk chwytający ''mini" jednorazowego użytku, do bronchoskopii, minimalna średnica kanału roboczego 1,2 mm; długość narzędzia 115 cm; średnica koszyka 14 mm; 4 równoległe druty</t>
  </si>
  <si>
    <t>Zastawka wewnątrzoskrzelowa jednorazowego użytku o średnicy 5mm,6mm,7mm,9mm (1 sztuka w opakowaniu)</t>
  </si>
  <si>
    <t>Cewnik aplikacyjny i urządzenie do zakładania zastawek  jednorazowego użytku, długość 1020 mm, minimalna średnica kanału roboczego 2,6mm (1 sztuka)</t>
  </si>
  <si>
    <t xml:space="preserve">Uniwersalna jednorazowa dwustronna szczoteczka do czyszczenia wlotów kanałów i kanałów endoskopowych; posiada plastikową końcówkę zapobiegającą zarysowaniu kanałów endoskopowych; produkt niesterylny; pasuje do kanałów endoskopów o średnicach 2,0mm-3,2mm; długość robocza 950mm </t>
  </si>
  <si>
    <t xml:space="preserve">Uniwersalna jednorazowa szczoteczka dwustronna do czyszczenia wlotów kanałów i kanałów endoskopowych; posiada plastikową końcówkę zapobiegającą zarysowaniu kanałów endoskopowych; długość robocza 2200mm; produkt niesterylny; pasuje do kanałów endoskopów o średnicach 2,0mm-4,2mm </t>
  </si>
  <si>
    <t>Jednorazowa szczoteczka jednostronna do czyszczenia kanałów endoskopów; długość robocza 950 mm; średnica włosia 2,4 mm; długość włosia 5 mm; produkt niesterylny; pasuje do kanałów endoskopów o średnicach 1,0 mm -1,5 mm</t>
  </si>
  <si>
    <t xml:space="preserve">Jednorazowa szczoteczka jednostronna do czyszczenia kanałów endoskopów; długość robocza 1650mm; średnica włosia 2,4mm; długość włosia 5mm; produkt niesterylny; pasuje do kanałów endoskopów o średnicach 1,0mm-1,5mm </t>
  </si>
  <si>
    <t>Szczoteczka jednorazowa do czyszczenia końcówki videoduodenoskopów typu MAJ-1888</t>
  </si>
  <si>
    <t xml:space="preserve">Zakrywka wodooporna typu MH-553 lub równoważne. Za równoważne uważa się takie, które producent endoskopu dopuszcza do stosowania </t>
  </si>
  <si>
    <t xml:space="preserve">Przyłącze doprowadzenia wody typu MAJ-855 lub równoważne. Za równoważne uważa się takie, które producent endoskopu dopuszcza do stosowania </t>
  </si>
  <si>
    <t>Jednorazowy standardowy ustnik z gumką wykonaną z silikonu; do wszystkich endoskopów stosowanych w górnym odcinku przewodu pokarmowego; wymiary otworu głównego 22mmx27mm, wykonany z polipropylenu;  każdy ustnik zapakowany oddzielnie; nie zawiera latexu.</t>
  </si>
  <si>
    <t>Nasadka endoskopowa wykonana z silikonu w kolorze szarym i zielonym; średnica wewnętrzna 11,2mm ; posiadająca na końcu dystalnym rząd elastycznych ramion, rozprasowujących fałdy jelita podczas badania, poprawiając widoczność błony śluzowej podczas kolonoskopii. Dodatkowo nasadka stabilizuje endoskop podczas zabiegów wykonywanych w jelicie grubym.</t>
  </si>
  <si>
    <t>Zawór biosyjny jednorazowego użytku do gastro, kolono i duodenoskopów . Indywidualnie, sterylnie pakowanych</t>
  </si>
  <si>
    <t>Zaworki biopsyjne do bronchoskopu, jednorazowe , sterylne typu MAJ-210</t>
  </si>
  <si>
    <t xml:space="preserve">Jednorazowy zawór biopsyjny typu MAJ-1414 lub równoważne. Za równoważne uważa się takie, które producent endoskopu dopuszcza do stosowania </t>
  </si>
  <si>
    <t xml:space="preserve">Niesterylny zawór biopsyjny typu MAJ-853 lub równoważne. Za równoważne uważa się takie, które producent endoskopu dopuszcza do stosowania </t>
  </si>
  <si>
    <t xml:space="preserve">Zawór woda/powietrze typu MH-438 lub równoważne. Za równoważne uważa się takie, które producent endoskopu dopuszcza do stosowania </t>
  </si>
  <si>
    <t xml:space="preserve">Zawór woda/powietrze do endoskopów EUS typu MAJ-1444 lub równoważne. Za równoważne uważa się takie, które producent endoskopu dopuszcza do stosowania </t>
  </si>
  <si>
    <t>Zaworki kanału ssącego, jenorazowego użytku, sterylne, do posiadanego bronchofiberoskopu  Olympus MAJ-209. Dopuszcza się zaworki równoważne. Za równoważne uważa się takie, które producent endoskopu dopuszcza do stosowania (oświadczenie producenta endoskopu)</t>
  </si>
  <si>
    <t xml:space="preserve">Zawór ssący typu MH-443 lub równoważne. Za równoważne uważa się takie, które producent endoskopu dopuszcza do stosowania </t>
  </si>
  <si>
    <t xml:space="preserve">Zawór ssania EUS typu MAJ-1443 lub równoważne. Za równoważne uważa się takie, które producent endoskopu dopuszcza do stosowania </t>
  </si>
  <si>
    <t xml:space="preserve">Zawór CO2 gaz/woda typu MAJ-2010 lub równoważne. Za równoważne uważa się takie, które producent endoskopu dopuszcza do stosowania </t>
  </si>
  <si>
    <t xml:space="preserve">Zatyczka usczelniająca EBUS typu MAJ-2295 lub równoważne. Za równoważne uważa się takie, które producent endoskopu dopuszcza do stosowania </t>
  </si>
  <si>
    <t xml:space="preserve">Tuba z balonem, jednorazowego użytku, do enteroskopu typu ST-SB1 lub równoważne. Za równoważne uważa się takie, które producent endoskopu dopuszcza do stosowania </t>
  </si>
  <si>
    <t xml:space="preserve">Tuba z balonem typu ST-CB1 lub równoważne. Za równoważne uważa się takie, które producent endoskopu dopuszcza do stosowania </t>
  </si>
  <si>
    <t xml:space="preserve">Rurka do spłukiwania typu MH-974 lub równoważne. Za równoważne uważa się takie, które producent endoskopu dopuszcza do stosowania </t>
  </si>
  <si>
    <t xml:space="preserve">Dren jedniodniowy do pompy typu MAJ-1608 lub równoważne. Za równoważne uważa się takie, które producent endoskopu dopuszcza do stosowania  </t>
  </si>
  <si>
    <t xml:space="preserve">Balony do aparatu EUS  typu MAJ-213 lub równoważne. Za równoważne uważa się takie, które producent endoskopu dopuszcza do stosowania </t>
  </si>
  <si>
    <t xml:space="preserve">Aplikator do balonów typu MAJ-675 lub równoważne. Za równoważne uważa się takie, które producent endoskopu dopuszcza do stosowania </t>
  </si>
  <si>
    <t xml:space="preserve">Butelka na wodę typu MAJ-901 lub równoważne. Za równoważne uważa się takie, które producent endoskopu dopuszcza do stosowania </t>
  </si>
  <si>
    <t xml:space="preserve">Butelka na wodę do użycia z CO2 typu MAJ-902 lub równoważne. Za równoważne uważa się takie, które producent endoskopu dopuszcza do stosowania </t>
  </si>
  <si>
    <t xml:space="preserve">Filtr do ssaka typu MH-481 lub równoważne. Za równoważne uważa się takie, które producent endoskopu dopuszcza do stosowania </t>
  </si>
  <si>
    <t xml:space="preserve">Dren jednorazowy do pompy ssącej typu KV-5 2mb </t>
  </si>
  <si>
    <t xml:space="preserve">Dren do pompy typu MAJ-1607 lub równoważne. Za równoważne uważa się takie, które producent pompy  dopuszcza do stosowania </t>
  </si>
  <si>
    <t xml:space="preserve">Rurka do standardowej prędkości przepływu CO2 typu MAJ-1741 lub równoważne. Za równoważne uważa się takie, które producent endoskopu dopuszcza do stosowania </t>
  </si>
  <si>
    <t xml:space="preserve">Rurka do niskiej prędkości przepływu CO2 typu MAJ-1742 lub równoważne. Za równoważne uważa się takie, które producent endoskopu dopuszcza do stosowania </t>
  </si>
  <si>
    <t xml:space="preserve">Kabel HF, monopolarny, 3,5 m, wtyk 8 mm typu MAJ-860 lub równoważne. Za równoważne uważa się takie, które producent endoskopu dopuszcza do stosowania </t>
  </si>
  <si>
    <t xml:space="preserve"> Płytka pacjenta; rozmiar uniwersalny; dla pacjentów o wadze powyżej 5kg; bez kabla; typ dzielony z powłoką hydrożelową; powierzchnia styczna 110cm2;</t>
  </si>
  <si>
    <t xml:space="preserve">Osłonka dystalna do wideo-duodenoskopu typu MAJ-2315 , sterylna, jednorazowa, lub równoważne. Za równoważne uważa się takie, które producent endoskopu dopuszcza do stosowania </t>
  </si>
  <si>
    <t>Zestaw wkładek jednorazowych do wózka transoprtowego na enodskopy, składający  się z dwóch części: wyścielającej tacę  oraz elastycznego pokrowca z oznakowaniem ''CZYSTY'' - po stronie zewnętrznej oraz ''SKAŻONY'' - po stronie wewnętrznej. Umożliwia to szybkie i proste odróżnienie endoskopów czystych, przechowywanych do użycia, od skażonych, przeznaczonych do dezynfekcji oraz pozwala ograniczyć możliwość pomyłki.</t>
  </si>
  <si>
    <t>Jednorazowa pułapka na polipy, 1 komorowa; montowana między endoskopem a ssakiem endoskopowym</t>
  </si>
  <si>
    <t>Kapsułka endoskopowa typu MAJ-2027.Pole widzenia 160 stopni.</t>
  </si>
  <si>
    <t>1x60 i 1x80mm</t>
  </si>
  <si>
    <t>2 w każdej długości</t>
  </si>
  <si>
    <t>1 w każdej długości</t>
  </si>
  <si>
    <t>Detergent skoncentrowany – preparat myjący do myjni endoskopowej, w którego skład wchodzą: niejonowe środki powierzchniowe, enzymy.
Przeznaczony do maszynowego mycia endoskopów giętkich w urządzeniu typu ETD Double.
Mycie w temp. 35 stopni C
Dozowanie: 6 ml/l
Jedn. miary: op. 5l x 3 szt. 
Deklaracja zgodności CE 
Identyfikacja i dokumentacja pojemników zgodne z myjnią za pomocą kodu RFID w celu zabezpieczenia przez niewłaściwym podłączeniem.</t>
  </si>
  <si>
    <t>litr</t>
  </si>
  <si>
    <t>Skoncentrowany preparat dezynfekcyjny do myjni endoskopowej zawierający: kwas octowy, kwas nadoctowy, nadtlenek wodoru.
Spektrum działania: B, F,Tbc,V ,S.
Przeznaczony do dezynfekcji chemiczno- termicznej w urządzeniu typu ETD Double.
Dezynfekcja w temp.: 35 stopni C
Dozowanie: 12 ml/l
Jedn. miary: op. 2, 8l x 3 szt. 
Deklaracja zgodności CE
Identyfikacja i dokumentacja pojemników zgodne z myjnią za pomocą kodu RFID w celu zabezpieczenia przez niewłaściwym podłączeniem.</t>
  </si>
  <si>
    <t>Skoncentrowany aktywator do preparatu określonego w pkt. 2.
Dozowanie: 12 ml/l
Jedn. miary: op. 5l x 3 szt. 
Deklaracja zgodności CE
Identyfikacja i dokumentacja pojemników zgodne z myjnią za pomocą kodu RFID w celu zabezpieczenia przez niewłaściwym podłączeniem</t>
  </si>
  <si>
    <t>Zamawiający wymaga aby pluny byłu kompatybilne z posiadanymi przez Zamiającego myjkami ETD Double.</t>
  </si>
  <si>
    <t xml:space="preserve">Jednorazowe, sterylne nożyczki o długości roboczej 35cm oraz 45 cm średnica 5 mm, wyposażone w dwa przyciski: jeden ‘ zamykanie i cięcie’, drugi ‘zamykanie’, szczęki narzędzia o jednym ramieniu ruchomym, umożliwiające równoległy docisk operowanej tkanki do ramion narzędzia, długość i rozwarcie branszy 16 mm, z kluczem dynamometrycznym i uchwytem ułatwiającym montaż w zestawie; Dostępny uchwyt pistoletowy z manipulatorem przednim, wzorowany na klasycznych narzędziach laparoskopowych, Nożyczki kompatybilne z posiadanym generatorem Thunderbeat firmy Olympus. </t>
  </si>
  <si>
    <t xml:space="preserve">Sterylne narzędzie tnąco-koagulujące do zabiegów otwartych o długości roboczej nie mniejszej niż 20cm, łączące energię bipolarną z ultradźwiękową umożliwiające jednoczasowe cięcie i zamykanie naczyń średnicy do 7mm; wyposażone w dwa przyciski koagulacja wraz z cięciem oraz sama koagulacja; bransze urządzenia zakrzywione długości ok. 2cm; uchwyt pistoletowy, trzon obrotowy w obu kierunkach; w komplecie klucz dynamometryczny oraz uchwyt mocujący do przetwornika </t>
  </si>
  <si>
    <t>Wkład pracujący, zapasowy, do graspera laparoskopowego, bipolarnego, typu Johann, obrotowego, długość robocza 330 mm,  obie bransze ruchome, długość bransz 16,5 mm</t>
  </si>
  <si>
    <t>Wkład do imadła laparoskopowego, szczęki wygięte, do płaszcza o średnicy 5 mm, długość robocza 330 mm, autoklawowalny</t>
  </si>
  <si>
    <t>Imadło laparoskopowe, szczęki proste, dwuczęściowe, rozbieralne do mycia (2 elementy: wkład pracujący i tubus), tubus z kanałem do mycia, średnica 5 mm, długość robocza 330 mm, rączka z zamkiem, autoklawowalne</t>
  </si>
  <si>
    <t>Wielorazowy, autoklawowalny hybrydowy przetwornik ultradźwiękowo- bipolarny</t>
  </si>
  <si>
    <t>Rękojeść ssąco-płucząca z oddzielnymi dźwigniami ssania i irygacji pozwalającymi na płynną regulację ssania i irygacji z możliwością wymiany kanałów ssącego i irygacyjnego przez użytkownika w rękojeści ssąco-płuczącej. Średnica kanału ssącego 5 mm. Wszystkie elementy autoklawowalne.</t>
  </si>
  <si>
    <t>Optyka laparoskopowa, średnica 5,4 mm, kąt patrzenia 30 st., HD, system quick lock, autoklawowalna, w zestawie kontener do sterylizacji</t>
  </si>
  <si>
    <t>Optyka laparoskopowa, średnica 10 mm, kąt patrzenia 30 st., HD, system quick lock,  autoklawowalna, w zestawie kontener do sterylizacji</t>
  </si>
  <si>
    <t>Imadło laparoskopowe, szczęki wygięte, dwuczęściowe, rozbieralne do mycia (2 elementy: wkład pracujący i tubus), tubus z kanałem do mycia, średnica 5 mm, długość robocza 330 mm, rączka z zamkiem, autoklawowalne</t>
  </si>
  <si>
    <t>Bipolarna elektroda do koagulacji, średnica 1,8 mm, końcówka trójgraniasta, długość płaszcza 200 mm, długość elektrody 40 mm, kompatybilność z aparatem firmy Olympus, typ Celon Power System, rok produkcji nie wcześniej niż 2016, jednorazowego użytku.</t>
  </si>
  <si>
    <t>Wielorazowe, autoklawowalne, wygięte nożyczki ultradźwiękowe do laparoskopii współpracujące z posiadanym nożem ultradźwiękowym Sonosurg, długość robocza 340 mm, średnica 5 mm z możliwością podłączenia koagulacji monopolarnej, uchwyt pistoletowy</t>
  </si>
  <si>
    <t>Kabel bipolarny do narzędzi laparoskopowych, długość 3 - 4 metry, współpracujący z posiadanymi diatermiami ERBE oraz VALLEYLAB</t>
  </si>
  <si>
    <t>Preparator obrotowy, trzyczęściowy, średnica 5 mm,  rozbieralny do mycia (3 elementy: tubus, wkład pracujący, rączka) zatrzaskowe składanie instrumentu, długość robocza 330mm, końcówka robocza zakrzywiona o kąt 90 st., długość bransz 18 mm, rączka z zamkiem z przyłączem do diatermii, autoklawowalny</t>
  </si>
  <si>
    <t>Grasper laparoskopowy typu Clinching, obie bransze ruchome, średnica 5 mm, długość bransz 26 mm, rozbieralny do mycia (3 elementy: rączka, tubus, wkład pracujący) zatrzaskowe składanie instrumentu, długość robocza 330 mm, rączka z zamkiem, autoklawowalny</t>
  </si>
  <si>
    <t>Preparator obrotowy, trzyczęściowy, średnica 5 mm,  rozbieralny do mycia (3 elementy: tubus, wkład pracujący, rączka) zatrzaskowe składanie instrumentu, długość robocza 430mm, końcówka robocza typu Maryland, długość bransz min. 17 mm, rączka bez zamka z przyłączem do diatermii, autoklawowalny</t>
  </si>
  <si>
    <t>Kontener do sterylizacji narzędzi laparoskopowych o wymiarach 537x139x268 mm z pokrywą i matą silikonową wraz z wkładem</t>
  </si>
  <si>
    <t>Grasper laparoskopowy typu Johan, jedna bransza ruchoma, średnica 5 mm, długość bransz 24 mm, rozbieralny do mycia (3 elementy: rączka, tubus, wkład pracujący) zatrzaskowe składanie instrumentu, długość robocza 330 mm, rączka z zamkiem, autoklawowalny</t>
  </si>
  <si>
    <t>Preparator obrotowy, trzyczęściowy, średnica 5 mm,  rozbieralny do mycia (3 elementy: tubus, wkład pracujący, rączka bez zamka) zatrzaskowe składanie instrumentu, długość robocza 330mm, końcówka robocza typu Maryland, długość bransz 17 mm, rączka bez zamka z przyłączem do diatermii, autoklawowalny</t>
  </si>
  <si>
    <t>Wielorazowy, autoklawowalny przetwornik ultradźwiękowy, współpracujący z posiadanym nożem ultradźwiękowym Sonosurg</t>
  </si>
  <si>
    <t>Nożyczki laparoskopowe, obrotowe, trzyczęściowe, średnica 5 mm, rozbieralne do mycia (3 elementy: tubus, wkład pracujący, rączka), zatrzaskowe składanie instrumentu, długość robocza 330 mm, końcówka robocza typu Metzenbaum, długość bransz 19 mm, rączka bez zamka z przyłączem do diatermii, autoklawowalne</t>
  </si>
  <si>
    <t xml:space="preserve">Grasper laparoskopowy atraumatyczny, obie bransze ruchome, średnica 5 mm, długość bransz 16 mm, rozbieralny do mycia (3 elementy: rączka, tubus, wkład pracujący) zatrzaskowe składanie instrumentu, długość robocza 330 mm, rączka z zamkiem, autoklawowalny </t>
  </si>
  <si>
    <t>Grasper laparoskopowy typu Johan, obie bransze ruchome, średnica 5 mm, długość bransz 24 mm, rozbieralny do mycia (3 elementy: rączka, tubus, wkład pracujący) zatrzaskowe składanie instrumentu, długość robocza 330 mm, rączka z zamkiem, autoklawowalny</t>
  </si>
  <si>
    <t>Grasper laparoskopowy typu Johan, jedna bransza ruchoma, średnica 5 mm, długość bransz 24 mm, rozbieralny do mycia (3 elementy: rączka, tubus, wkład pracujący) zatrzaskowe składanie instrumentu, długość robocza 430 mm, rączka z zamkiem, autoklawowalny</t>
  </si>
  <si>
    <t>Kleszcze atraumatyczne typu Babcock, obie bransze ruchome, średnica 10 mm, długość bransz 53 mm, rozbieralne do mycia (3 elementy: rączka, tubus, wkład pracujący) zatrzaskowe składanie instrumentu, długość robocza 330 mm, rączka z zamkiem, autoklawowalne</t>
  </si>
  <si>
    <t>Kleszcze typu Babcock, obie bransze ruchome, średnica 5 mm, długość bransz 31 mm, rozbieralne do mycia (3 elementy: rączka, tubus, wkład pracujący) zatrzaskowe składanie instrumentu, długość robocza 330 mm, rączka z zamkiem, autoklawowalne</t>
  </si>
  <si>
    <t xml:space="preserve">Sterylne narzędzie tnąco-koagulujące do zabiegów otwartych o długości roboczej nie większej niż 10cm, łączące energię bipolarną z ultradźwiękową umożliwiające jednoczasowe cięcie i zamykanie naczyń średnicy do 7mm; wyposażone w dwa przyciski koagulacja wraz z cięciem oraz sama koagulacja; bransze urządzenia zakrzywione długości ok. 1,5 cm; uchwyt precyzyjny, nożycowy; w komplecie klucz dynamometryczny oraz uchwyt mocujący do przetwornika </t>
  </si>
  <si>
    <t>światłowód dla endoskopów/optyk o średnicy większych niż 4,1 mm, średnica wiązki 4,25 mm, średnica zewn trzna 8,4 mm, długo 3 m, waga 323 g; typ CF</t>
  </si>
  <si>
    <t>Rurka ssąco-płucząca do montowania w rękojeści, średnica 5mm  długośc 360 mm z otworami na końcówce rurki</t>
  </si>
  <si>
    <t>Wielorazowy, autoklawowalny kabel do przetwornika ultradźwiękowego, współpracujący z posiadanym nożem ultradźwiękowym Sonosurg</t>
  </si>
  <si>
    <t>Rurka ssąco-płucząca o średnicy 5mm, długość robocza 360 mm, igłowa, do aspiracji, autoklawowalna</t>
  </si>
  <si>
    <t>Optyka laparoskopowa, średnica 10 mm, kąt patrzenia 0 st., HD, system quick lock,  autoklawowalna, w zestawie kontener do sterylizacji</t>
  </si>
  <si>
    <t>Klucz dynamometryczny współpracujący z posiadanym nożem ultradźwiękowym Sonosurg firmy Olympus Polska</t>
  </si>
  <si>
    <t xml:space="preserve">Komplet uszczelek wewnętrznych do trokarów o średnicy 5.5 mm </t>
  </si>
  <si>
    <t>Rurka ssąco-płucząca do montowania w rękojeści, średnica 5mm  długośc 360 mm z możliwością koagulacji monopolarnej.</t>
  </si>
  <si>
    <t>Kabel monopolarny do narzędzi laparoskopowych, długość 3, 5 m, współpracujący z diatermiami Erbe oraz Valleylab</t>
  </si>
  <si>
    <t xml:space="preserve">Komplet uszczelek wewnętrznych do trokarów o średnicy 13 mm </t>
  </si>
  <si>
    <t xml:space="preserve">Komplet uszczelek wewnętrznych, zawór klapkowy, do trokarów o średnicy 11 mm </t>
  </si>
  <si>
    <t xml:space="preserve">Komplet uszczelek zewnętrznych typu kapturek do trokarów o średnicy 11 mm </t>
  </si>
  <si>
    <t>Komplet uszczelek zewnętrznych do trokarów o średnicy 5.5 mm</t>
  </si>
  <si>
    <t xml:space="preserve">Komplet uszczelek zewnętrznych do trokarów o średnicy 13 mm </t>
  </si>
  <si>
    <t>Kleszczyki preparacyjne,  bipolarne typu Maryland, średnica 5, długość 330 mm, długość ramion końcówki chwytającej 19 mm; trzyczęściowe - rozbieralne (wkład, tubus z pokrętłem obrotowym, rączka z przyłączem monopolarnym, bez zamka)</t>
  </si>
  <si>
    <t>Dren do płukania,- sterylny do pompy lp100</t>
  </si>
  <si>
    <t>Dren do ssania - sterylny do pompy lp100</t>
  </si>
  <si>
    <t>Filtry do insuflacji, 10 szt./op. - sterylny do posiadanego insuflatora UHI-4</t>
  </si>
  <si>
    <t>Narzędzie do zabiegów laparoskopowych, ultradzwiekowe, umozliwiajace jednoczesne ciecie i zamykanie naczyn krwionosnych do 5 mm włacznie. Wyposazone w 2 przyciski aktywujace: MAX oraz VAR. Dł. robocza 35 cm, sr. trzonu 5 mm. Zakrzywione, precyzyjne bransze o dł. 16 mm. Uchwyt narzedzia pistoletowy, z manipulatorem przednim. Uchwyt na palce prowadzace zamkniety. Trzon obrotowy 360 st.</t>
  </si>
  <si>
    <t>Narzędzie 5 mm, nożyczki typu Metzenbaum, długość 430 mm, długość bransz: 19 mm, trzyczęściowe (wkład, płaszcz rączka z zamkiem)</t>
  </si>
  <si>
    <t>Dren do oddymiania - wielorazowy do posiadanego insuflatora UHI-4</t>
  </si>
  <si>
    <t>Narzędzie do zabiegów bariatrycznych, ultradzwiekowe, umozliwiajace jednoczesne ciecie i zamykanie naczyn krwionosnych do 5 mm włacznie. Wyposazone w 2 przyciski aktywujace: MAX oraz VAR. Dł. robocza 45 cm, sr.
trzonu 5 mm. Zakrzywione, precyzyjne bransze o dł. 16 mm. Uchwyt narzedzia pistoletowy, z manipulatorem przednim. Uchwyt na palce prowadzace zamkniety. Trzon obrotowy 360 st. Narzedzie sterylne, jednorazowego uzytku</t>
  </si>
  <si>
    <t>Elektroda hakowa monopolarna typu L dł 330 śr 5mm</t>
  </si>
  <si>
    <t>Dren do insuflacji - wielorazowy do posiadanego insuflartora UHI-4</t>
  </si>
  <si>
    <t>Narzędzie do zabiegów otwartych, ultradzwiekowe, umozliwiajace jednoczesne ciecie i zamykanie naczyn
krwionosnych do 5 mm włacznie. Wyposazone w 2 przyciski aktywujace: MAX oraz VAR. Dł. robocza 20 cm, sr. trzonu 5 mm. Zakrzywione, precyzyjne bransze o dł. 16 mm. Uchwyt narzedzia pistoletowy, z manipulatorem przednim. Uchwyt na
palce prowadzace zamkniety. Trzon obrotowy 360 st. Narzedzie sterylne, jednorazowego uzytku</t>
  </si>
  <si>
    <t>Laparoskopowe narzedzie do preparowania i uszczelniania naczyn i peczków naczyniowych. Wykorzystujace zaawansowana energie bipolarna.
Uchwyt pistoletowy. Dł. robocza 33 cm, sr. trzonu 5 mm. Trzon obrotowy 330 st.
Obie bransze ruchome, pokryte powłoka zapobiegajaca przywieraniu tkanek. Z wbudowanym, wysuwanym nozem. Narzedzie jednorazowe, sterylne, wyposazone w przewód przyłaczeniowy do generatora</t>
  </si>
  <si>
    <t>zamienny wkład, wężyki do rączki ssanie płukanie, kanał ssący śr 8 mm</t>
  </si>
  <si>
    <t>Wielorazowy, autoklawowalny, przetwornik ultradźwiękowy do narzędzi jednorazowych</t>
  </si>
  <si>
    <t>Igła veresa, do insuflacji dł 120 mm</t>
  </si>
  <si>
    <t>kabel płytki pacjenta do posiadanego generatora ESG-400</t>
  </si>
  <si>
    <t>włącznik nożny podwójny, cięcie - koagulacja, niebieski i żółty do posiadanego generatora ESG-400</t>
  </si>
  <si>
    <t>włącznik nożny pojedynczy koagulacja, niebieski do posiadanego generatora ESG-400</t>
  </si>
  <si>
    <t>Zapasowy wkład do pojemnika do sterylizacji narzędzi na 5 wkładów/trzonków od dł 330 mm, wymiary 480 x 47 x 224 mm</t>
  </si>
  <si>
    <t>Wkład do narzędzia 10mm, szczypce chwytające, faliste, atraumatyczne, długość bransz: 42 mm,dł wkładu 330 mm,</t>
  </si>
  <si>
    <t xml:space="preserve">Wkład do narzędzia 5mm, szczypce preparacyjne typu Maryland, krótkie, długość bransz: 17 mm, dł wkładu 430 </t>
  </si>
  <si>
    <t>Wkład do narzędzia 10 mm, szczypce chwytające, typu Claw,
długość bransz: 45 mm, dł wkładu 330 mm</t>
  </si>
  <si>
    <t>Wkład do narzędzia 10 mm, szczypce chwytające z delikatną powłoką do chwytania kruchej tkanki,
długość bransz: 16 mm, dł wkładu 330 mm</t>
  </si>
  <si>
    <t>Tubus do narzędzia 10 mm typu CBD, 330 mm</t>
  </si>
  <si>
    <t>Elektroda monopolarna łyżeczkowa śr 5mm długość 330 mm</t>
  </si>
  <si>
    <t>Wkład do narzędzia 5 mm, szczypce preparacyjne typu Maryland,
długość bransz: 21 mm, dł wkładu 330</t>
  </si>
  <si>
    <t>Elektroda pętlowa, bipolarna, duża, okrągła, zagięta pod kątem 90 stopni, wielorazowego użytku. Końcówka elektrody do elementu roboczego zaizolowana. Elektroda współpracuje z optyką o kącie patrzenia 0 stopni oraz systemem o śr. 16 FR.</t>
  </si>
  <si>
    <t>Elektroda pętlowa prosta, bipolarna, wielorazowego użytku. Końcówka elektrody do elementu roboczego zaizolowana. Elektroda współpracuje z optyką o kącie patrzenia 0 stopni oraz systemem o śr. 16 FR.</t>
  </si>
  <si>
    <t>Elektroda kulkowa, bipolrna Gubbini, lekko zagięta, wielorazowego użytku. Końcówka elektrody do elementu roboczego zaizolowana. Elektroda współpracuje z optyką o kącie patrzenia 0 lub 12 stopni oraz systemem o śr. 16 FR.</t>
  </si>
  <si>
    <t>Elektroda hakowa preparacyjna typu ,, J  " do mechanicznego usuwania zmian, mała, pracująca z systemem 16 Fr, bez użycia energii bipolarnej.</t>
  </si>
  <si>
    <t>Elektroda szpatułowa preparacyjna, zakrzywiona, typu ,, kij golfowy " do mechanicznego usuwania zmian, pracująca z systemem 16 Fr, bez użycia energii bipolarnej.</t>
  </si>
  <si>
    <t>Elektroda igłowa, bipolarna, zagięta pod kątem 90 stopni, wielorazowego użytku. Końcówka elektrody do elementu roboczego zaizolowana. Elektroda współpracuje z optyką o kącie patrzenia 0 lub 12 stopni oraz systemem o śr. 16 FR.</t>
  </si>
  <si>
    <t>Uszczelka silikonowa dedykowana do histeroskopu Gubbini, do narzędzi o śr. 5 FR, nakręcana na kanał roboczy ze specjalną blokadą uniemożliwiającą wyciek medium</t>
  </si>
  <si>
    <t xml:space="preserve">Sonda MW.  Strefa koagulacji regulowana  od 2 do 5,7mm za pomocą odpowiednich ustawień mocy i czasu ekspozycji. Tryb  pulscacyjny celem lepszej sferyczności strefy ablacji. Chł.cieczą, w zestawie zintegrowane dreny. Wbudowany czujnik temperatury. Widoczna pod USG i CT.
Rozmiary : 16Gx270mm, 16Gx200mm, 16Gx150mm, 14Gx270mm, 14Gx200mm, 14Gx150mm do wyboru przez Zamawiającego
</t>
  </si>
  <si>
    <t xml:space="preserve">
Elektrody do systemu AMICA : 270MM EXP.TIP 3.5 CM, 17GX270MM EXP.TIP 3 CM, 17GX270MM EXP.TIP, 2.5 CM, 17GX200MM EXP. TIP 3 CM, 17GX150MM EXP.TIP 3,5 CM do wyboru przez Zamawiającego
</t>
  </si>
  <si>
    <t>Aplikator argonowy prosty dł. 100mm z wysuwaną szpatułką (op=5szt)</t>
  </si>
  <si>
    <t xml:space="preserve">
Aplikator argonowy prosty dł. 35mm z wysuwaną szpatułką (op=5szt)
</t>
  </si>
  <si>
    <t xml:space="preserve">
Aplikator argonowy laparoskopowy prosty dł. 350 mm z wysuwaną szpatułką (op=5szt)
</t>
  </si>
  <si>
    <t xml:space="preserve">
Aplikator prosty do noża wodnego JET2 , ø 6 mm, długość 65 mm (op.=5szt.); kabel z wtyczką typu International (3-PIN), z odsysaniem, np. do chirurgii wątroby z kablem przyłączeniowym o długości 4 m i wtyczką MF, kompletny instrument
</t>
  </si>
  <si>
    <t>Nazwa produktu</t>
  </si>
  <si>
    <r>
      <rPr>
        <b/>
        <u val="single"/>
        <sz val="10"/>
        <rFont val="Times New Roman"/>
        <family val="1"/>
      </rPr>
      <t>Warunki serwisu:</t>
    </r>
    <r>
      <rPr>
        <sz val="10"/>
        <rFont val="Times New Roman"/>
        <family val="1"/>
      </rPr>
      <t xml:space="preserve">
1. Serwis w okresie dzierżawy: w cenie umowy dzierżawy.
2. Przeglądy techniczne zgodnie z zaleceniami producenta w okresie dzierżawy lub zapewnienie, że przez cały okres dzierżawy urządzenie będzie mieć aktualny przegląd techniczny – w cenie umowy dzierżawy.
3. Czas reakcji na zgłoszenie awarii w okresie dzierżawy (dotyczy dni roboczych rozumianych jako dni od poniedziałku do piątku, z wyjątkiem świąt i dni ustawowo wolnych od pracy, w godzinach od 8.00 do 15.00) – do 3 dni.
4. Zapewnienie aparatu zastępczego, wolnego od wad, o parametrach nie gorszych od modelu ujętego w umowie w przypadku czasu naprawy przekraczającego 3 dni (dotyczy dni roboczych).
5. Wraz z dostawą komplet materiałów dotyczących instalacji urządzenia oraz instrukcji obsługi.
6. Instrukcja obsługi w języku polskim w formie drukowanej i elektronicznej (pendrive lub płyta CD). 
7. Transport krajowy i zagraniczny wraz z ubezpieczeniem, wszelkie opłaty celne, skarbowe oraz inne opłaty pośrednie po stronie wykonawcy.
8. Szkolenie dla personelu medycznego i technicznego. 
9. Dodatkowe szkolenie dla personelu medycznego, w przypadku wyrażenia takiej potrzeby przez personel medyczny.
10. Wykonawca wyraża zgodę na oznakowanie aparatu przez Zamawiającego w celach ewidencyjnych na czas obowiązywania umowy. Oznaczenie zostanie całkowicie usunięte przez Zamawiającego przed wydaniem aparatu.</t>
    </r>
  </si>
  <si>
    <t>Dostawa materiałów endoskopowych i laparoskopowych</t>
  </si>
  <si>
    <t xml:space="preserve">Oświadczamy, że zamówienie będziemy wykonywać do czasu wyczerpania kwoty wynagrodzenia umownego, jednak nie dłużej niż przez 36 miesięcy od daty zawarcia umowy.
</t>
  </si>
  <si>
    <t>1a</t>
  </si>
  <si>
    <t>miesięcy</t>
  </si>
  <si>
    <t xml:space="preserve">Procesor obrazu i generator impulsów </t>
  </si>
  <si>
    <t>Zamawiający określa liczbę cewników pH-metrycznych jednokanałowych na 250szt jednocześnie nie zamawia cewników dwukanałowych</t>
  </si>
  <si>
    <r>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(z wyłączeniem cz. 13 poz. 33</t>
    </r>
    <r>
      <rPr>
        <sz val="11"/>
        <color indexed="60"/>
        <rFont val="Times New Roman"/>
        <family val="1"/>
      </rPr>
      <t>; cz. 11 poz. 130, 131</t>
    </r>
    <r>
      <rPr>
        <sz val="11"/>
        <color indexed="8"/>
        <rFont val="Times New Roman"/>
        <family val="1"/>
      </rPr>
      <t>).</t>
    </r>
  </si>
  <si>
    <r>
      <t xml:space="preserve">Stenty samorozprężalne do dróg żółciowych przeznaczone do leczenia zwężeń nowotworowych lub łagodnych oraz uszkodzeń dróg żółciowych, możliwość pozostawienia implantu w ciele pacjenta przez 12 miesięcy po założeniu z jednoczesną możliwością wcześniejszego usunięcia wg wskazań lekarza, wykonane z nitinolu- uwidocznienie całej protezy w RTG, całkowicie pokrywane o średnicach 8 i 10 mm i długościach 40, 60, 80, 100, 120 mm, wyposażone w profilowane ucho do usuwania, z cewnikiem wprowadzającym długości 180 cm i średnicy 8,5 i 9 Fr, współpracującym z prowadnicą .035", zapewniającym możliwość ponownego złożenia protezy po uwolnieniu do min 80% długości, markery RTG na zestawie pozwalające na kontrolę stopnia uwolnienia stentu oraz jednoznaczne określenie punktu, po przekroczeniu, którego nie jest możliwe zamknięcie protezy, dodatkowy marker kontrolny na rękojeści </t>
    </r>
    <r>
      <rPr>
        <sz val="10"/>
        <color indexed="60"/>
        <rFont val="Times New Roman"/>
        <family val="1"/>
      </rPr>
      <t>Zamawiajacy dopuszcza stenty całkowicie i częściowo krytych o średnicy 8mm w długościach 60, 80, 100, 120mm, pozostałe parametry zgodne z wymogami</t>
    </r>
  </si>
  <si>
    <r>
      <t xml:space="preserve">Samorozprężalne stenty przełykowe:
• Wykonane z grubego drutu nitinolowego,
• Dostępne w wersji pokrywanej na całej długości (z możliwością implantacji w zwężeniach łagodnych) oraz w wersji z niepokrytymi końcami
• Dostępne długości dla obu wersji: 10, 12 i 15 cm +/3-5mm
• Dostępne średnice części roboczej stentu dla obu wersji: 18 i 23 mm,
• Wyposażone w kołnierze antymigracyjne znajdujące się na obu końcach stentu
• Uwalniane od końca dystalnego,
• Z możliwością repozycji lub usunięcia bezpośrednio po zaimplantowaniu,
System uwalniający:
• Średnica max: 18.5 Fr,
• Wyposażony w marker znajdujący się na rękojeści jednoznacznie określający punkt, którego przekroczenie uniemożliwia repozycję stentu,
• Dający możliwość uwolnienia stentu do 75% jego długości i w razie konieczności jego repozycji,
• Pozwalający na implantację stentu bez użycia aparatu RT </t>
    </r>
    <r>
      <rPr>
        <sz val="10"/>
        <color indexed="60"/>
        <rFont val="Times New Roman"/>
        <family val="1"/>
      </rPr>
      <t>Zamawiający dopuszcza stenty pozwalające na implantację z użyciem aparatu RTG, pozostałe parametry zgodne z opisem przedmiotu zamówienia</t>
    </r>
  </si>
  <si>
    <r>
      <t xml:space="preserve">Obrotowe klipsy hemostatyczne jednorazowego użytku:
• Z klipsem fabrycznie załadowanym do zestawu i gotowym do użycia bezpośrednio po rozpakowaniu
• Z możliwością kilkukrotnego otwarcia i zamknięcia ramion klipsa przed całkowitym uwolnieniem
• Narzędzie wyposażone mechanizm obrotowy pozwalający na rotację klipsa w dowolnym kierunku za pomocą pokrętła umieszczonego na rączce jak również dający możliwość rotacji poprzez przekręcanie cewnika w dowolnym miejscu na całej jego długości
• Dostępne długości robocze: 155 i 235 cm
• Maksymalne rozwarcie ramion klipsa: 11 mm
• Współpracujący z kanałem endoskopu o średnicy 2.8 mm </t>
    </r>
    <r>
      <rPr>
        <sz val="10"/>
        <color indexed="60"/>
        <rFont val="Times New Roman"/>
        <family val="1"/>
      </rPr>
      <t>Zamawiający dopuszcza klipsy hemostatyczne jednorazowego użytku z maksymalnym rozwarciem 17mm i w długości roboczej 235cm , przy zachowaniu pozostałych wymaganych parametrów technicznych</t>
    </r>
  </si>
  <si>
    <r>
      <t xml:space="preserve">Samorozprężalne, stenty do protezowania zwężeń dróg żółciowych: Dostępne w wersji pokrywanej, częściowo pokrywanej i niepokrywanej z  możliwością stosowania zarówno w zwężeniach nowotworowych jak i łagodnych (w wersji z pokryciem na całej długości). W przypadku implantacji w zwężeniach łagodnych możliwe usunięcie w okresie do 12 miesięcy od momentu implantacji (szczegółowe warunki usunięcia muszą być opisane w instrukcji dołączonej do produktu) Wykonane z drutu nitinolowego z platynowym rdzeniem zapewniającym dobrą widoczność w obrazie RTG Dostępne długości: 4, 6, 8, 10 i 12 cm Dostępne średnice: Średnica: 8 i 10 mm Zamontowane na zestawie o średnicy max. 9 Fr Stenty z możliwością uwalniania go zarówno we współpracy z systemem narzędzi z krótkim prowadnikiem jak i w sposób standardowy z prowadnikiem długim </t>
    </r>
    <r>
      <rPr>
        <sz val="10"/>
        <color indexed="60"/>
        <rFont val="Times New Roman"/>
        <family val="1"/>
      </rPr>
      <t>Zamawiajacy dopuszcza stenty całkowicie i częściowo krytych o średnicy 8mm w długościach 60, 80, 100, 120mm, pozostałe parametry zgodne z wymogami</t>
    </r>
  </si>
  <si>
    <r>
      <rPr>
        <b/>
        <strike/>
        <sz val="9"/>
        <color indexed="60"/>
        <rFont val="Times New Roman"/>
        <family val="1"/>
      </rPr>
      <t xml:space="preserve">3 </t>
    </r>
    <r>
      <rPr>
        <b/>
        <sz val="9"/>
        <color indexed="60"/>
        <rFont val="Times New Roman"/>
        <family val="1"/>
      </rPr>
      <t>5</t>
    </r>
  </si>
  <si>
    <r>
      <rPr>
        <b/>
        <strike/>
        <sz val="9"/>
        <color indexed="60"/>
        <rFont val="Times New Roman"/>
        <family val="1"/>
      </rPr>
      <t>14</t>
    </r>
    <r>
      <rPr>
        <b/>
        <sz val="9"/>
        <color indexed="60"/>
        <rFont val="Times New Roman"/>
        <family val="1"/>
      </rPr>
      <t xml:space="preserve"> 12</t>
    </r>
  </si>
  <si>
    <r>
      <rPr>
        <b/>
        <strike/>
        <sz val="9"/>
        <color indexed="60"/>
        <rFont val="Times New Roman"/>
        <family val="1"/>
      </rPr>
      <t xml:space="preserve">14 </t>
    </r>
    <r>
      <rPr>
        <b/>
        <sz val="9"/>
        <color indexed="60"/>
        <rFont val="Times New Roman"/>
        <family val="1"/>
      </rPr>
      <t>12</t>
    </r>
  </si>
  <si>
    <r>
      <t xml:space="preserve">Endoskopowa igła ultrasonograficzna używana do wykonywania biopsji podśluzówkowych zmian żołądkowo-jelitowych poprzez kanał dostępowy endoskopu ultrasonograficznego. Echogeniczna igła pozwala na lepsze  upewnienie się, że igła znajduje się w tkance docelowej. Naturalnie wyprofilowany uchwyt zapwnia precyzyjną ochronę nad igłą. Pierścień zabezpieczający i blokujący. Znacznik referencyjny "zero" zapewnia całkowite wycofanie igły do koszulki. Rozmiar igły 19, 22, 25 Gage. Rozmiar koszulki 5.2, 5.2-4.2. Nastawne przedłużenie igły 0-8cm. Minimalny kanał roboczy 2mm. </t>
    </r>
    <r>
      <rPr>
        <sz val="10"/>
        <color indexed="60"/>
        <rFont val="Times New Roman"/>
        <family val="1"/>
      </rPr>
      <t>Zamawiający dopuszcza endoskopowe igły z koszulką w rozmiarze 5.2 , 5.2-4.3, na min kanał roboczy 2.8mm. Pozostałe parametry zgodnie z siwz.</t>
    </r>
  </si>
  <si>
    <r>
      <t>Urządzenie stosowane do usuwania stentów z dróg żółciowych i trzustkowych, przy użyciu prowadnika. Sprzęt dostarczany jest sterylny i przeznaczony do jednorazowego użytku. Do usuwania stentów o rozmiarach: 5,7,8.5,10,11.5, do prowadników 0.021", 0.035", minimalny kanał dostępowy 2.8 do 4.2 mm.</t>
    </r>
    <r>
      <rPr>
        <sz val="10"/>
        <color indexed="60"/>
        <rFont val="Times New Roman"/>
        <family val="1"/>
      </rPr>
      <t xml:space="preserve"> </t>
    </r>
    <r>
      <rPr>
        <sz val="10"/>
        <color indexed="60"/>
        <rFont val="Times New Roman"/>
        <family val="1"/>
      </rPr>
      <t>Zamawiający dopuszcza urządzenie do usuwania stentów z dróg żółciowych do prowadników 0,018 i 0,035. Pozostałe parametry zgodnie z siwz.</t>
    </r>
  </si>
  <si>
    <r>
      <t xml:space="preserve">Szczypce biopsyjne jednorazowego użytku, łyżeczki  z okienkiem, łyżeczki  z okienkiem i igłą, łyżeczki z okienkiem typu szczęki aligatora;łyżeczki z okienkiem typu szczęki aligatora z igłą, łyżeczki uchylne do biopsji stycznych;  teflonowa osłonka bezpieczna dla kanałów biopsyjnych endoskopów, długość narzędzia 1550mm i 2300mm maksymalna średnica cześci wprowadzenej do endoskopu 2,45mm; minimalna średnica kanału roboczego 2,8mm; zapakowane w sterylne pakiety .Sterylizowane metodą napromieniowania promieniami gamma </t>
    </r>
    <r>
      <rPr>
        <sz val="10"/>
        <color indexed="60"/>
        <rFont val="Times New Roman"/>
        <family val="1"/>
      </rPr>
      <t>Zamawiający dopuszcza zaoferowanie również szczypiec biopsyjnych z łyżeczkami o powiększonych objętościach, zwiększając tym możliwości diagnostyczne</t>
    </r>
  </si>
  <si>
    <r>
      <t xml:space="preserve">Jednorazowe nasadki na końcówkę endoskopu miękkie, proste z otworkiem bocznym; średnica zewnetrzna 11,4mm-15,7mm,odległość od końcówki dystalnej endoskopu 4mm. </t>
    </r>
    <r>
      <rPr>
        <sz val="10"/>
        <color indexed="60"/>
        <rFont val="Times New Roman"/>
        <family val="1"/>
      </rPr>
      <t>Zamawiający dopuszcza zaoferowanie jednorazowych nasadek z otworem bocznym o średnicy maksymalnej w zakresie 11,35mm-15,7mm</t>
    </r>
  </si>
  <si>
    <r>
      <t>20 000</t>
    </r>
    <r>
      <rPr>
        <sz val="10"/>
        <color indexed="60"/>
        <rFont val="Times New Roman"/>
        <family val="1"/>
      </rPr>
      <t xml:space="preserve"> 19 800</t>
    </r>
  </si>
  <si>
    <r>
      <rPr>
        <strike/>
        <sz val="12"/>
        <color indexed="60"/>
        <rFont val="Times New Roman"/>
        <family val="1"/>
      </rPr>
      <t>2</t>
    </r>
    <r>
      <rPr>
        <sz val="12"/>
        <color indexed="60"/>
        <rFont val="Times New Roman"/>
        <family val="1"/>
      </rPr>
      <t xml:space="preserve"> 5</t>
    </r>
  </si>
  <si>
    <r>
      <rPr>
        <b/>
        <strike/>
        <sz val="12"/>
        <color indexed="60"/>
        <rFont val="Times New Roman"/>
        <family val="1"/>
      </rPr>
      <t>2</t>
    </r>
    <r>
      <rPr>
        <b/>
        <sz val="12"/>
        <color indexed="60"/>
        <rFont val="Times New Roman"/>
        <family val="1"/>
      </rPr>
      <t xml:space="preserve"> 5</t>
    </r>
  </si>
  <si>
    <r>
      <rPr>
        <b/>
        <strike/>
        <sz val="12"/>
        <color indexed="60"/>
        <rFont val="Times New Roman"/>
        <family val="1"/>
      </rPr>
      <t>7</t>
    </r>
    <r>
      <rPr>
        <b/>
        <sz val="12"/>
        <color indexed="60"/>
        <rFont val="Times New Roman"/>
        <family val="1"/>
      </rPr>
      <t xml:space="preserve"> 10</t>
    </r>
  </si>
  <si>
    <r>
      <t xml:space="preserve">Trokar optyczny długości 10 cm ze żłobieniem oraz średnicy 12 mm z wbudowaną redukcją 5-12 mm, z trójpozycyjnym zaworem gazowym, wraz z separatorem z otworem pozwalającym na bezpośrednią insuflację bez konieczności usuwania separatora z trokaru. </t>
    </r>
    <r>
      <rPr>
        <sz val="10"/>
        <color indexed="60"/>
        <rFont val="Times New Roman"/>
        <family val="1"/>
      </rPr>
      <t>Zamawiający wymaga trokara wraz z separatorem tkankowym z otworem w grocie pozwalającym na bezpośrednią insuflację podczas wprowadzania trokara, bez konieczności usuwania separatora z trokara. Zamawiający dopuszcza zaoferowanie trokara optycznego długości 10 cm ze żłobieniem oraz średnicy 12 mm z wbudowaną redukcją 5-12 mm, z zaworem gazowym pozwalającym na jego umiejscowienie w co najmniej trzech pozycjach, pozwalającym na insuflację i desuflację, trokar wraz z separatorem. Zamawiający dopuszcza Trokar optyczny długości 10 cm ze żłobieniem oraz średnicy 12 mm z wbudowaną redukcją 5-12 mm, z dwupozycyjnym zaworem gazowym, ostrze asymetryczne doskonale rozdzielające powłoki minimalizując wystąpienie przepuklin pooperacyjnych, uszczelka magnetyczna odporna na uszkodzenie przez bransze klipsownicy</t>
    </r>
  </si>
  <si>
    <r>
      <t xml:space="preserve">Prowadnica do bardzo trudnych kaniulacji dróg żółciowych lub trzustki, jednokolorowa ze znacznikami co 5 cm od końca dystalnego system Mark V, średnica 0,025 i 0,035, dł. 260 i 450 cm, powleczenie hydrofilne na 25 cm, cieniodajny 4 cm koniec. </t>
    </r>
    <r>
      <rPr>
        <sz val="10"/>
        <color indexed="60"/>
        <rFont val="Times New Roman"/>
        <family val="1"/>
      </rPr>
      <t>Zamawiający dopuszcza prowadnik do bardzo trudnych kaniulacji dróg żółciowych z powleczeniem hydrofilnym na dł. 5.8cm. Pozostałe parametry zgodnie z siwz.</t>
    </r>
  </si>
  <si>
    <r>
      <t>Jednorazowa proteza samorozprężalna do dróg żółciowych pokrywana silikonem na całej długości, wykonana z nitinolu; średnica protezy 12-16mm, średnica kołnierzy 24-28mm; długość całkowita 30-40mm; 1 lasso do repozycjonowania; długość aplikatora 180cm, średnica aplikatora 3,5mm (10,5Fr), posiada 9 złotych znaczników: po 3 na kołnierzach. 3 w części środkowej; posiada podwójny system kontroli punktu, po przekroczeniu którego nie można wycofać protezy do aplikatora: znacznik radiologicznyi i graficzny na aplikatorze.</t>
    </r>
    <r>
      <rPr>
        <sz val="10"/>
        <color indexed="40"/>
        <rFont val="Times New Roman"/>
        <family val="1"/>
      </rPr>
      <t xml:space="preserve"> </t>
    </r>
    <r>
      <rPr>
        <sz val="10"/>
        <color indexed="60"/>
        <rFont val="Times New Roman"/>
        <family val="1"/>
      </rPr>
      <t>Zamawiający dopuszcza zaoferowanie samorozprężalnej protezy do drenażu trzustkowego; wskazana do stosowania w celu ułatwienia przez żołądkowego lub przez dwunastniczego, endoskopowego objawowego drenażu pseudotorbieli trzustki lub objawowej otorbionej martwicy, przylegającej do ściany żołądka lub jelita; pokrywana silikonem na całej długości, wykonana z nitinolu; średnica protezy 12-16mm, długość całkowita 30-40mm, średnica kołnierzy 24-28mm; 1 lasso; długość aplikatora 180cm, średnica aplikatora 3,5mm (10,5Fr), posiada 9 złotych znaczników: po 3 na kołnierzach i 3 w części środkowej; posiada podwójny system kontroli punktu, po przekroczeniu którego nie można wycofać protezy do aplikatora: znacznik radiologiczny i graficzny na aplikatorze</t>
    </r>
  </si>
  <si>
    <r>
      <t xml:space="preserve">Proteza samorozprężalna przełykowa wykonana z nitinolu; powlekana; do leczenia nieszczelności przewodu pokarmowego po operacjach bariatrycznych; ze znacznikami radiologicznymi na protezie; długość całkowitca protezy  180 - 240mm;  średnica protezy od końca dystalnego 28-24-28-32; długość aplikatora 90cm; średnica aplikatora 8mm,  24Fr; ze znacznikami radiologicznymi, 2x lasso. </t>
    </r>
    <r>
      <rPr>
        <sz val="10"/>
        <color indexed="60"/>
        <rFont val="Times New Roman"/>
        <family val="1"/>
      </rPr>
      <t>Zamawiajacy dopuszcza zaoferowanie protezy samorozprężalnej przełykowej wykonanej z nitinolu; w całości powlekana silikonem; środkowa część z dodatkową powłoką silikonową w celu minimalizacji owrzodzeń i zapobieżeniu zaginaniu protezy; do terapii po rękawowej resekcji żołądka; długość całkowita protezy 180-240mm; długość aplikatora 90cm; średnica aplikatora 8mm/24Fr; 2 lasso; 16 znaczników radiologicznych</t>
    </r>
  </si>
  <si>
    <r>
      <t xml:space="preserve">Standardowy jednorazowy cewnik pH-metryczny, powszechnie używany do oceny zdarzeń kwaśnego refluksu,  Wewnętrzna elektroda referencyjna, czujnik dystalny, śr. 4,7 Fr, </t>
    </r>
    <r>
      <rPr>
        <strike/>
        <sz val="10"/>
        <color indexed="10"/>
        <rFont val="Times New Roman"/>
        <family val="1"/>
      </rPr>
      <t xml:space="preserve">Wewnętrzna elektroda referencyjna, 2 kan. pomiarowe, odległość co 5 cm, śr. 4,7 Fr, Wewnętrzna elektroda referencyjna, 2 kan. pomiarowe, odległość co 10 cm, śr. 4,7 Fr, Wewnętrzna elektroda referencyjna, 2 kan. pomiarowe, odległość co 15 cm, śr. 4.7 Fr, Wewnętrzna elektroda referencyjna, 2 kan. pomiarowe, odległość co 18 cm, śr. 4.7 Fr,  Wewnętrzna elektroda referencyjna, 2 kan. pomiarowe, odległość co 18 cm, śr. 4.7 Fr,Wewnętrzna elektroda referencyjna, czujnik dystalny, śr.6,4 Fr. </t>
    </r>
  </si>
  <si>
    <r>
      <t>Prowadnica do zabiegów ERCP, dwukolorowa przez co identyfikująca ruch, dł. 480 cm, 5 cm koniec cieniodajny pokryty hydrofilnie, posiada podwójny system znaczników w postaci: numeracji od 1 do 25 cm, jak również znaczników co 5 cm od końca dystalnego system Mark V, dostępna w rozmiarze 0,025 i 0,035 końcówka prosta lub zagięta.</t>
    </r>
    <r>
      <rPr>
        <sz val="10"/>
        <color indexed="40"/>
        <rFont val="Times New Roman"/>
        <family val="1"/>
      </rPr>
      <t xml:space="preserve"> </t>
    </r>
    <r>
      <rPr>
        <sz val="10"/>
        <color indexed="60"/>
        <rFont val="Times New Roman"/>
        <family val="1"/>
      </rPr>
      <t>Zamawiający dopuszcza prowadnik stosowany do wspomagania podczas kaniulacji dróg żółciowych i trzustkowych w celu ułatwienia pokonywania zwężeń podczas ECPW, pozwalający na utrzymanie stałego dostępu do wybranego przewodu i ułatwiający wymianę narzędzi zakładanych po prowadniku, spiralne ułożenie kolorów pozwala na pomiar i obserwowanie ruchu prowadnika, 5cm powłoka hydrofilna, radiocieniująca końcówka umożliwia gładką nawigację, rdzeń prowadnika odporny na załamania, średnica 0,025 lub 0,035, dł. 480cm, końcówka prosta a dla 0,035 prosta lub zagięta.</t>
    </r>
  </si>
  <si>
    <r>
      <t>Stopniowe poszerzadła ujścia brodawki, zwężeń dróg żółciowych i trzustkowych typu Cottona 
 śr. 5-7-8.5Fr. i 5-7-10Fr. Dł. 200cm, akceptujące prowadnik 0.035</t>
    </r>
    <r>
      <rPr>
        <b/>
        <sz val="10"/>
        <rFont val="Times New Roman"/>
        <family val="1"/>
      </rPr>
      <t>.</t>
    </r>
    <r>
      <rPr>
        <sz val="10"/>
        <color indexed="60"/>
        <rFont val="Times New Roman"/>
        <family val="1"/>
      </rPr>
      <t>Zamawiający dopuszcza stopniowe poszerzadłą ujścia brodawki typu Cotton o śr. 5-7-8.4 i 5-7-9.6 oraz dł. 195 cm. Pozostałe parametry zgodnie z siwz.</t>
    </r>
  </si>
  <si>
    <r>
      <t>Igła biopsyjna do USG o wysokiej rozdzielczości, używana z endoskopem ultradźwiękowym do biopsji cienkoigłowej zmian podśluzówkowych, mas śródpiersia, węzłów chłonnych i mas śródotrzewnowych wewnątrz lub przyległych do dróg przewodu pokarmowego. Końcówka igły sprzyja pobieraniu histologicznych próbek rdzenia. Uchwyt zapewnia precyzyjną kontrolę nad igłą. Znacznik referencyjny "zero" zapewnia całkowite wycofanie igły do koszulki. Mandryn wykonany z nitinolu, zakończenie mandrynu zaokrąglone lub ścięte. Rozmiary igły: 19, 20, 22 i 25 Gage. Rozmiar koszulki 4.8 i 5.2 Fr. Nastawne przedłużenie igły 0-8cm. Minimalny kanał roboczy 2mm.</t>
    </r>
    <r>
      <rPr>
        <b/>
        <sz val="10"/>
        <color indexed="10"/>
        <rFont val="Times New Roman"/>
        <family val="1"/>
      </rPr>
      <t xml:space="preserve"> </t>
    </r>
    <r>
      <rPr>
        <sz val="10"/>
        <color indexed="60"/>
        <rFont val="Times New Roman"/>
        <family val="1"/>
      </rPr>
      <t>Zamawiający dopuszcza igły biopsyjne do pobierania próbek histologicznych na min. kanał roboczy 2.8mm, a dla rozmiaru igły 20Gage – koszulka 7.95FR i kanał roboczy 3.7mm. Pozostałe parametry zgodnie z siwz.</t>
    </r>
  </si>
  <si>
    <r>
      <t xml:space="preserve">Jednorazowy koszyk do usuwania złogów, małych kamieni i ciał obcych w obrębie przewodów żółciowych; typ 8-drutowy wykonany z miękkiego drutu; maksymalna średnica części wprowadzanej do kanału roboczego endoskopu 2,4mm; </t>
    </r>
    <r>
      <rPr>
        <b/>
        <strike/>
        <sz val="10"/>
        <color indexed="10"/>
        <rFont val="Times New Roman"/>
        <family val="1"/>
      </rPr>
      <t>minimalna średnica endoskopu 2,8mm;</t>
    </r>
    <r>
      <rPr>
        <sz val="10"/>
        <rFont val="Times New Roman"/>
        <family val="1"/>
      </rPr>
      <t xml:space="preserve"> szerokość rozłożonego koszyka 20mm; długość robocza narzędzia 1900mm; zaokrąglona końcówka dystalna uławia wejście do przewodów żółciowych; posiada funkcję rotacji; narzędzie kompatybilne z litotryptorem awaryjnym posiada port iniekcyjny; posiada zaczep  umożliwiający mocowanie do rękojeści endoskopu. </t>
    </r>
    <r>
      <rPr>
        <b/>
        <sz val="10"/>
        <color indexed="10"/>
        <rFont val="Times New Roman"/>
        <family val="1"/>
      </rPr>
      <t>Minimalna średnica kanału roboczego endoskopu 2,8mm</t>
    </r>
  </si>
  <si>
    <r>
      <t xml:space="preserve">Jednorazowy, gotowy do użycia zestaw do diagnostyki peryferyjnych segmentów oskrzeli, składający się z osłonki prowadzącej, szczypiec biopsyjnych owalnych z okienkiem oraz szczoteczki cytologicznej o średnicy 2,0 mm i długości 10 mm; </t>
    </r>
    <r>
      <rPr>
        <b/>
        <strike/>
        <sz val="10"/>
        <color indexed="10"/>
        <rFont val="Times New Roman"/>
        <family val="1"/>
      </rPr>
      <t>minimalna średnica kanału roboczego 2,0 mm;</t>
    </r>
    <r>
      <rPr>
        <b/>
        <sz val="10"/>
        <color indexed="10"/>
        <rFont val="Times New Roman"/>
        <family val="1"/>
      </rPr>
      <t xml:space="preserve"> </t>
    </r>
    <r>
      <rPr>
        <sz val="10"/>
        <color indexed="8"/>
        <rFont val="Times New Roman"/>
        <family val="1"/>
      </rPr>
      <t>zestaw zawiera stopery;</t>
    </r>
    <r>
      <rPr>
        <sz val="10"/>
        <rFont val="Times New Roman"/>
        <family val="1"/>
      </rPr>
      <t xml:space="preserve"> kompatybilny z mini sondą; min. średnica kanału roboczego 2,8 mm. </t>
    </r>
    <r>
      <rPr>
        <b/>
        <sz val="10"/>
        <color indexed="10"/>
        <rFont val="Times New Roman"/>
        <family val="1"/>
      </rPr>
      <t>Minimalna średnica kanału roboczego to 2,8mm</t>
    </r>
  </si>
  <si>
    <r>
      <t xml:space="preserve">Przewód płytki pacjenta długość </t>
    </r>
    <r>
      <rPr>
        <b/>
        <strike/>
        <sz val="10"/>
        <color indexed="10"/>
        <rFont val="Times New Roman"/>
        <family val="1"/>
      </rPr>
      <t>4,5mn.</t>
    </r>
    <r>
      <rPr>
        <sz val="10"/>
        <color indexed="60"/>
        <rFont val="Times New Roman"/>
        <family val="1"/>
      </rPr>
      <t xml:space="preserve"> </t>
    </r>
    <r>
      <rPr>
        <b/>
        <sz val="10"/>
        <color indexed="10"/>
        <rFont val="Times New Roman"/>
        <family val="1"/>
      </rPr>
      <t>długość przewodu to 4,5mb.</t>
    </r>
  </si>
</sst>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94">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Times New Roman"/>
      <family val="1"/>
    </font>
    <font>
      <sz val="10"/>
      <name val="Times New Roman"/>
      <family val="1"/>
    </font>
    <font>
      <b/>
      <u val="single"/>
      <sz val="10"/>
      <name val="Times New Roman"/>
      <family val="1"/>
    </font>
    <font>
      <b/>
      <i/>
      <u val="single"/>
      <sz val="10"/>
      <name val="Times New Roman"/>
      <family val="1"/>
    </font>
    <font>
      <b/>
      <sz val="10"/>
      <color indexed="10"/>
      <name val="Times New Roman"/>
      <family val="1"/>
    </font>
    <font>
      <b/>
      <sz val="10"/>
      <name val="Times New Roman"/>
      <family val="1"/>
    </font>
    <font>
      <sz val="10"/>
      <color indexed="60"/>
      <name val="Times New Roman"/>
      <family val="1"/>
    </font>
    <font>
      <sz val="11"/>
      <color indexed="8"/>
      <name val="Times New Roman"/>
      <family val="1"/>
    </font>
    <font>
      <sz val="11"/>
      <color indexed="60"/>
      <name val="Times New Roman"/>
      <family val="1"/>
    </font>
    <font>
      <b/>
      <sz val="12"/>
      <color indexed="60"/>
      <name val="Times New Roman"/>
      <family val="1"/>
    </font>
    <font>
      <sz val="12"/>
      <color indexed="60"/>
      <name val="Times New Roman"/>
      <family val="1"/>
    </font>
    <font>
      <b/>
      <sz val="9"/>
      <color indexed="60"/>
      <name val="Times New Roman"/>
      <family val="1"/>
    </font>
    <font>
      <sz val="10"/>
      <color indexed="40"/>
      <name val="Times New Roman"/>
      <family val="1"/>
    </font>
    <font>
      <b/>
      <strike/>
      <sz val="9"/>
      <color indexed="60"/>
      <name val="Times New Roman"/>
      <family val="1"/>
    </font>
    <font>
      <strike/>
      <sz val="12"/>
      <color indexed="60"/>
      <name val="Times New Roman"/>
      <family val="1"/>
    </font>
    <font>
      <b/>
      <strike/>
      <sz val="12"/>
      <color indexed="60"/>
      <name val="Times New Roman"/>
      <family val="1"/>
    </font>
    <font>
      <strike/>
      <sz val="10"/>
      <color indexed="10"/>
      <name val="Times New Roman"/>
      <family val="1"/>
    </font>
    <font>
      <sz val="10"/>
      <color indexed="8"/>
      <name val="Times New Roman"/>
      <family val="1"/>
    </font>
    <font>
      <b/>
      <strike/>
      <sz val="10"/>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b/>
      <sz val="9"/>
      <color indexed="8"/>
      <name val="Times New Roman"/>
      <family val="1"/>
    </font>
    <font>
      <sz val="9"/>
      <color indexed="8"/>
      <name val="Times New Roman"/>
      <family val="1"/>
    </font>
    <font>
      <b/>
      <sz val="12"/>
      <color indexed="8"/>
      <name val="Times New Roman"/>
      <family val="1"/>
    </font>
    <font>
      <sz val="12"/>
      <color indexed="8"/>
      <name val="Times New Roman"/>
      <family val="1"/>
    </font>
    <font>
      <strike/>
      <sz val="10"/>
      <color indexed="60"/>
      <name val="Times New Roman"/>
      <family val="1"/>
    </font>
    <font>
      <b/>
      <strike/>
      <sz val="11"/>
      <color indexed="60"/>
      <name val="Times New Roman"/>
      <family val="1"/>
    </font>
    <font>
      <strike/>
      <sz val="11"/>
      <color indexed="60"/>
      <name val="Times New Roman"/>
      <family val="1"/>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0"/>
      <color theme="1"/>
      <name val="Times New Roman"/>
      <family val="1"/>
    </font>
    <font>
      <b/>
      <sz val="9"/>
      <color theme="1"/>
      <name val="Times New Roman"/>
      <family val="1"/>
    </font>
    <font>
      <sz val="9"/>
      <color theme="1"/>
      <name val="Times New Roman"/>
      <family val="1"/>
    </font>
    <font>
      <b/>
      <sz val="12"/>
      <color theme="1"/>
      <name val="Times New Roman"/>
      <family val="1"/>
    </font>
    <font>
      <sz val="12"/>
      <color theme="1"/>
      <name val="Times New Roman"/>
      <family val="1"/>
    </font>
    <font>
      <sz val="11"/>
      <color rgb="FFC00000"/>
      <name val="Times New Roman"/>
      <family val="1"/>
    </font>
    <font>
      <b/>
      <sz val="12"/>
      <color rgb="FFC00000"/>
      <name val="Times New Roman"/>
      <family val="1"/>
    </font>
    <font>
      <sz val="12"/>
      <color rgb="FFC00000"/>
      <name val="Times New Roman"/>
      <family val="1"/>
    </font>
    <font>
      <b/>
      <sz val="9"/>
      <color rgb="FFC00000"/>
      <name val="Times New Roman"/>
      <family val="1"/>
    </font>
    <font>
      <strike/>
      <sz val="10"/>
      <color rgb="FFC00000"/>
      <name val="Times New Roman"/>
      <family val="1"/>
    </font>
    <font>
      <b/>
      <strike/>
      <sz val="11"/>
      <color rgb="FFC00000"/>
      <name val="Times New Roman"/>
      <family val="1"/>
    </font>
    <font>
      <strike/>
      <sz val="11"/>
      <color rgb="FFC00000"/>
      <name val="Times New Roman"/>
      <family val="1"/>
    </font>
    <font>
      <i/>
      <sz val="11"/>
      <color theme="1"/>
      <name val="Times New Roman"/>
      <family val="1"/>
    </font>
    <font>
      <sz val="10"/>
      <color theme="1"/>
      <name val="Arial CE"/>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bottom style="thin"/>
    </border>
    <border>
      <left/>
      <right style="thin">
        <color rgb="FF000000"/>
      </right>
      <top style="thin">
        <color rgb="FF000000"/>
      </top>
      <bottom style="thin">
        <color rgb="FF000000"/>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186" fontId="0" fillId="0" borderId="0" applyFill="0" applyBorder="0" applyAlignment="0" applyProtection="0"/>
    <xf numFmtId="0" fontId="59" fillId="26" borderId="1" applyNumberFormat="0" applyAlignment="0" applyProtection="0"/>
    <xf numFmtId="0" fontId="60" fillId="27" borderId="2" applyNumberFormat="0" applyAlignment="0" applyProtection="0"/>
    <xf numFmtId="0" fontId="6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62"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57"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3" fillId="0" borderId="0" applyNumberForma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57"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57" fillId="0" borderId="0">
      <alignment/>
      <protection/>
    </xf>
    <xf numFmtId="0" fontId="3" fillId="0" borderId="0">
      <alignment/>
      <protection/>
    </xf>
    <xf numFmtId="0" fontId="0"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10" fillId="0" borderId="0">
      <alignment/>
      <protection/>
    </xf>
    <xf numFmtId="0" fontId="57" fillId="0" borderId="0">
      <alignment/>
      <protection/>
    </xf>
    <xf numFmtId="0" fontId="3" fillId="0" borderId="0">
      <alignment/>
      <protection/>
    </xf>
    <xf numFmtId="0" fontId="0" fillId="0" borderId="0">
      <alignment/>
      <protection/>
    </xf>
    <xf numFmtId="0" fontId="0" fillId="0" borderId="0">
      <alignment/>
      <protection/>
    </xf>
    <xf numFmtId="0" fontId="62"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71" fillId="0" borderId="0">
      <alignment/>
      <protection/>
    </xf>
    <xf numFmtId="0" fontId="3" fillId="0" borderId="0">
      <alignment/>
      <protection/>
    </xf>
    <xf numFmtId="0" fontId="57" fillId="0" borderId="0">
      <alignment/>
      <protection/>
    </xf>
    <xf numFmtId="0" fontId="3" fillId="0" borderId="0">
      <alignment/>
      <protection/>
    </xf>
    <xf numFmtId="0" fontId="0" fillId="0" borderId="0">
      <alignment/>
      <protection/>
    </xf>
    <xf numFmtId="0" fontId="6" fillId="0" borderId="0">
      <alignment/>
      <protection/>
    </xf>
    <xf numFmtId="0" fontId="71" fillId="0" borderId="0">
      <alignment/>
      <protection/>
    </xf>
    <xf numFmtId="0" fontId="57" fillId="0" borderId="0">
      <alignment/>
      <protection/>
    </xf>
    <xf numFmtId="0" fontId="57"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72"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73" fillId="0" borderId="8" applyNumberFormat="0" applyFill="0" applyAlignment="0" applyProtection="0"/>
    <xf numFmtId="187" fontId="6" fillId="0" borderId="0">
      <alignment/>
      <protection/>
    </xf>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77" fillId="32" borderId="0" applyNumberFormat="0" applyBorder="0" applyAlignment="0" applyProtection="0"/>
  </cellStyleXfs>
  <cellXfs count="153">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right" vertical="top"/>
      <protection locked="0"/>
    </xf>
    <xf numFmtId="44" fontId="4" fillId="0" borderId="10" xfId="0" applyNumberFormat="1"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0" borderId="0" xfId="0" applyFont="1" applyFill="1" applyAlignment="1">
      <alignment horizontal="left" vertical="top" wrapText="1"/>
    </xf>
    <xf numFmtId="0" fontId="4" fillId="0" borderId="10" xfId="0" applyFont="1" applyFill="1" applyBorder="1" applyAlignment="1">
      <alignment horizontal="center" vertical="center" wrapText="1"/>
    </xf>
    <xf numFmtId="44" fontId="4" fillId="0" borderId="10" xfId="137"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78" fillId="0" borderId="0" xfId="0" applyFont="1" applyFill="1" applyBorder="1" applyAlignment="1" applyProtection="1">
      <alignment horizontal="left" vertical="top" wrapText="1"/>
      <protection locked="0"/>
    </xf>
    <xf numFmtId="3" fontId="78" fillId="0" borderId="0" xfId="0" applyNumberFormat="1" applyFont="1" applyFill="1" applyBorder="1" applyAlignment="1" applyProtection="1">
      <alignment horizontal="right" vertical="top" wrapText="1"/>
      <protection locked="0"/>
    </xf>
    <xf numFmtId="0" fontId="79" fillId="0" borderId="0" xfId="0" applyFont="1" applyFill="1" applyBorder="1" applyAlignment="1" applyProtection="1">
      <alignment horizontal="center" vertical="top"/>
      <protection locked="0"/>
    </xf>
    <xf numFmtId="3" fontId="78" fillId="0" borderId="0" xfId="0" applyNumberFormat="1" applyFont="1" applyFill="1" applyBorder="1" applyAlignment="1" applyProtection="1">
      <alignment horizontal="left" vertical="top" wrapText="1"/>
      <protection locked="0"/>
    </xf>
    <xf numFmtId="0" fontId="78" fillId="0" borderId="10" xfId="0" applyFont="1" applyFill="1" applyBorder="1" applyAlignment="1" applyProtection="1">
      <alignment horizontal="left" vertical="top" wrapText="1"/>
      <protection locked="0"/>
    </xf>
    <xf numFmtId="0" fontId="78" fillId="0" borderId="10" xfId="0" applyFont="1" applyFill="1" applyBorder="1" applyAlignment="1" applyProtection="1">
      <alignment horizontal="left" vertical="top" wrapText="1"/>
      <protection locked="0"/>
    </xf>
    <xf numFmtId="0" fontId="79" fillId="0" borderId="0" xfId="0" applyFont="1" applyFill="1" applyBorder="1" applyAlignment="1" applyProtection="1">
      <alignment horizontal="left" vertical="top" wrapText="1"/>
      <protection locked="0"/>
    </xf>
    <xf numFmtId="3" fontId="79" fillId="0" borderId="0" xfId="0" applyNumberFormat="1" applyFont="1" applyFill="1" applyBorder="1" applyAlignment="1" applyProtection="1">
      <alignment horizontal="left" vertical="top" wrapText="1"/>
      <protection locked="0"/>
    </xf>
    <xf numFmtId="0" fontId="78" fillId="0" borderId="0" xfId="0" applyFont="1" applyFill="1" applyBorder="1" applyAlignment="1" applyProtection="1">
      <alignment horizontal="left" vertical="top" wrapText="1"/>
      <protection locked="0"/>
    </xf>
    <xf numFmtId="3" fontId="78" fillId="0" borderId="0" xfId="0" applyNumberFormat="1" applyFont="1" applyFill="1" applyAlignment="1" applyProtection="1">
      <alignment horizontal="left" vertical="top" wrapText="1"/>
      <protection locked="0"/>
    </xf>
    <xf numFmtId="0" fontId="78" fillId="0" borderId="0" xfId="0" applyFont="1" applyFill="1" applyAlignment="1" applyProtection="1">
      <alignment horizontal="left" vertical="top" wrapText="1"/>
      <protection locked="0"/>
    </xf>
    <xf numFmtId="0" fontId="79" fillId="0" borderId="10" xfId="0" applyFont="1" applyFill="1" applyBorder="1" applyAlignment="1" applyProtection="1">
      <alignment horizontal="left" vertical="top" wrapText="1"/>
      <protection locked="0"/>
    </xf>
    <xf numFmtId="44" fontId="78" fillId="0" borderId="0" xfId="131" applyNumberFormat="1" applyFont="1" applyFill="1" applyBorder="1" applyAlignment="1" applyProtection="1">
      <alignment horizontal="left" vertical="top" wrapText="1"/>
      <protection locked="0"/>
    </xf>
    <xf numFmtId="44" fontId="78" fillId="0" borderId="0" xfId="0" applyNumberFormat="1" applyFont="1" applyFill="1" applyBorder="1" applyAlignment="1" applyProtection="1">
      <alignment horizontal="right" vertical="top" wrapText="1"/>
      <protection locked="0"/>
    </xf>
    <xf numFmtId="0" fontId="78" fillId="0" borderId="0" xfId="0" applyFont="1" applyFill="1" applyBorder="1" applyAlignment="1" applyProtection="1">
      <alignment horizontal="left" vertical="top"/>
      <protection locked="0"/>
    </xf>
    <xf numFmtId="0" fontId="78" fillId="0" borderId="0" xfId="0" applyFont="1" applyFill="1" applyBorder="1" applyAlignment="1" applyProtection="1">
      <alignment horizontal="left" vertical="center" wrapText="1"/>
      <protection locked="0"/>
    </xf>
    <xf numFmtId="0" fontId="79" fillId="0" borderId="0" xfId="0" applyFont="1" applyFill="1" applyAlignment="1" applyProtection="1">
      <alignment horizontal="left" vertical="center" wrapText="1"/>
      <protection locked="0"/>
    </xf>
    <xf numFmtId="49" fontId="78" fillId="0" borderId="0" xfId="0" applyNumberFormat="1" applyFont="1" applyFill="1" applyBorder="1" applyAlignment="1" applyProtection="1">
      <alignment horizontal="left" vertical="top" wrapText="1"/>
      <protection locked="0"/>
    </xf>
    <xf numFmtId="49" fontId="78" fillId="0" borderId="0" xfId="0" applyNumberFormat="1" applyFont="1" applyFill="1" applyAlignment="1" applyProtection="1">
      <alignment horizontal="left" vertical="top" wrapText="1"/>
      <protection locked="0"/>
    </xf>
    <xf numFmtId="49" fontId="78" fillId="0" borderId="10" xfId="0" applyNumberFormat="1" applyFont="1" applyFill="1" applyBorder="1" applyAlignment="1" applyProtection="1">
      <alignment horizontal="left" vertical="top" wrapText="1"/>
      <protection locked="0"/>
    </xf>
    <xf numFmtId="49" fontId="78" fillId="0" borderId="11" xfId="0" applyNumberFormat="1" applyFont="1" applyFill="1" applyBorder="1" applyAlignment="1" applyProtection="1">
      <alignment horizontal="left" vertical="top" wrapText="1"/>
      <protection locked="0"/>
    </xf>
    <xf numFmtId="3" fontId="78" fillId="0" borderId="10" xfId="0" applyNumberFormat="1" applyFont="1" applyFill="1" applyBorder="1" applyAlignment="1" applyProtection="1">
      <alignment horizontal="right" vertical="top" wrapText="1"/>
      <protection locked="0"/>
    </xf>
    <xf numFmtId="49" fontId="79" fillId="0" borderId="10" xfId="0" applyNumberFormat="1" applyFont="1" applyFill="1" applyBorder="1" applyAlignment="1" applyProtection="1">
      <alignment horizontal="left" vertical="top" wrapText="1"/>
      <protection locked="0"/>
    </xf>
    <xf numFmtId="3" fontId="79" fillId="0" borderId="10" xfId="0" applyNumberFormat="1" applyFont="1" applyFill="1" applyBorder="1" applyAlignment="1" applyProtection="1">
      <alignment horizontal="right" vertical="top" wrapText="1"/>
      <protection locked="0"/>
    </xf>
    <xf numFmtId="0" fontId="78" fillId="0" borderId="0" xfId="0" applyFont="1" applyFill="1" applyBorder="1" applyAlignment="1" applyProtection="1">
      <alignment horizontal="justify" vertical="top" wrapText="1"/>
      <protection locked="0"/>
    </xf>
    <xf numFmtId="0" fontId="78" fillId="0" borderId="0" xfId="0" applyFont="1" applyFill="1" applyAlignment="1" applyProtection="1">
      <alignment horizontal="justify" vertical="top" wrapText="1"/>
      <protection locked="0"/>
    </xf>
    <xf numFmtId="44" fontId="78" fillId="0" borderId="0" xfId="0" applyNumberFormat="1" applyFont="1" applyFill="1" applyBorder="1" applyAlignment="1" applyProtection="1">
      <alignment horizontal="center" vertical="top" wrapText="1"/>
      <protection locked="0"/>
    </xf>
    <xf numFmtId="0" fontId="12" fillId="0" borderId="11" xfId="0" applyFont="1" applyFill="1" applyBorder="1" applyAlignment="1">
      <alignment horizontal="left" vertical="center" wrapText="1"/>
    </xf>
    <xf numFmtId="3" fontId="80" fillId="0" borderId="10" xfId="0" applyNumberFormat="1" applyFont="1" applyFill="1" applyBorder="1" applyAlignment="1">
      <alignment horizontal="center" vertical="center" wrapText="1"/>
    </xf>
    <xf numFmtId="3" fontId="12" fillId="0" borderId="10" xfId="0" applyNumberFormat="1" applyFont="1" applyFill="1" applyBorder="1" applyAlignment="1" applyProtection="1">
      <alignment horizontal="center" vertical="center" wrapText="1"/>
      <protection/>
    </xf>
    <xf numFmtId="0" fontId="12" fillId="0" borderId="10" xfId="0" applyFont="1" applyFill="1" applyBorder="1" applyAlignment="1">
      <alignment horizontal="left" vertical="center" wrapText="1"/>
    </xf>
    <xf numFmtId="0" fontId="12" fillId="0" borderId="10" xfId="0" applyFont="1" applyFill="1" applyBorder="1" applyAlignment="1" applyProtection="1">
      <alignment horizontal="center" vertical="center" wrapText="1"/>
      <protection locked="0"/>
    </xf>
    <xf numFmtId="0" fontId="78" fillId="0" borderId="0" xfId="0" applyFont="1" applyFill="1" applyBorder="1" applyAlignment="1" applyProtection="1">
      <alignment horizontal="left" vertical="top" wrapText="1"/>
      <protection locked="0"/>
    </xf>
    <xf numFmtId="0" fontId="78" fillId="0" borderId="0" xfId="0" applyFont="1" applyFill="1" applyBorder="1" applyAlignment="1" applyProtection="1">
      <alignment horizontal="left" vertical="top" wrapText="1"/>
      <protection locked="0"/>
    </xf>
    <xf numFmtId="0" fontId="78" fillId="0" borderId="0" xfId="0" applyFont="1" applyFill="1" applyAlignment="1" applyProtection="1">
      <alignment horizontal="left" vertical="top" wrapText="1"/>
      <protection locked="0"/>
    </xf>
    <xf numFmtId="0" fontId="78" fillId="0" borderId="10" xfId="0" applyFont="1" applyFill="1" applyBorder="1" applyAlignment="1" applyProtection="1">
      <alignment horizontal="left" vertical="top" wrapText="1"/>
      <protection locked="0"/>
    </xf>
    <xf numFmtId="0" fontId="78" fillId="0" borderId="0" xfId="0" applyFont="1" applyFill="1" applyAlignment="1" applyProtection="1">
      <alignment vertical="top" wrapText="1"/>
      <protection locked="0"/>
    </xf>
    <xf numFmtId="44" fontId="4" fillId="0" borderId="10" xfId="0" applyNumberFormat="1" applyFont="1" applyFill="1" applyBorder="1" applyAlignment="1">
      <alignment horizontal="left" vertical="top" wrapText="1"/>
    </xf>
    <xf numFmtId="0" fontId="4" fillId="33" borderId="12" xfId="0" applyFont="1" applyFill="1" applyBorder="1" applyAlignment="1">
      <alignment horizontal="center" vertical="center" wrapText="1"/>
    </xf>
    <xf numFmtId="3" fontId="4" fillId="33" borderId="12" xfId="0" applyNumberFormat="1" applyFont="1" applyFill="1" applyBorder="1" applyAlignment="1">
      <alignment horizontal="center" vertical="center" wrapText="1"/>
    </xf>
    <xf numFmtId="0" fontId="12" fillId="0" borderId="10" xfId="0" applyFont="1" applyFill="1" applyBorder="1" applyAlignment="1" applyProtection="1">
      <alignment horizontal="center" vertical="top" wrapText="1"/>
      <protection locked="0"/>
    </xf>
    <xf numFmtId="0" fontId="12" fillId="0" borderId="0" xfId="0" applyFont="1" applyFill="1" applyAlignment="1" applyProtection="1">
      <alignment horizontal="left" vertical="top" wrapText="1"/>
      <protection locked="0"/>
    </xf>
    <xf numFmtId="3" fontId="12" fillId="0" borderId="0" xfId="0" applyNumberFormat="1" applyFont="1" applyFill="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3" fontId="12" fillId="0" borderId="10" xfId="0" applyNumberFormat="1" applyFont="1" applyFill="1" applyBorder="1" applyAlignment="1" applyProtection="1">
      <alignment horizontal="left" vertical="top" wrapText="1"/>
      <protection locked="0"/>
    </xf>
    <xf numFmtId="4" fontId="12" fillId="0" borderId="10" xfId="0" applyNumberFormat="1" applyFont="1" applyFill="1" applyBorder="1" applyAlignment="1" applyProtection="1">
      <alignment horizontal="left" vertical="top" wrapText="1"/>
      <protection locked="0"/>
    </xf>
    <xf numFmtId="0" fontId="78" fillId="0" borderId="0" xfId="0" applyFont="1" applyFill="1" applyAlignment="1" applyProtection="1">
      <alignment horizontal="left" vertical="top"/>
      <protection locked="0"/>
    </xf>
    <xf numFmtId="0" fontId="78" fillId="0" borderId="0" xfId="0" applyFont="1" applyFill="1" applyAlignment="1" applyProtection="1">
      <alignment horizontal="right" vertical="top"/>
      <protection locked="0"/>
    </xf>
    <xf numFmtId="9" fontId="78" fillId="0" borderId="0" xfId="0" applyNumberFormat="1" applyFont="1" applyFill="1" applyAlignment="1" applyProtection="1">
      <alignment horizontal="left" vertical="top" wrapText="1"/>
      <protection locked="0"/>
    </xf>
    <xf numFmtId="44" fontId="78" fillId="0" borderId="10" xfId="0" applyNumberFormat="1" applyFont="1" applyFill="1" applyBorder="1" applyAlignment="1" applyProtection="1">
      <alignment horizontal="left" vertical="top" wrapText="1"/>
      <protection locked="0"/>
    </xf>
    <xf numFmtId="0" fontId="79" fillId="0" borderId="0" xfId="0" applyFont="1" applyFill="1" applyAlignment="1" applyProtection="1">
      <alignment horizontal="left" vertical="top" wrapText="1"/>
      <protection locked="0"/>
    </xf>
    <xf numFmtId="0" fontId="79" fillId="0" borderId="0" xfId="0" applyFont="1" applyFill="1" applyBorder="1" applyAlignment="1" applyProtection="1">
      <alignment horizontal="left" vertical="top"/>
      <protection locked="0"/>
    </xf>
    <xf numFmtId="0" fontId="78" fillId="33" borderId="10" xfId="0" applyFont="1" applyFill="1" applyBorder="1" applyAlignment="1">
      <alignment horizontal="center" vertical="center" wrapText="1"/>
    </xf>
    <xf numFmtId="3" fontId="78" fillId="33" borderId="10" xfId="0" applyNumberFormat="1" applyFont="1" applyFill="1" applyBorder="1" applyAlignment="1">
      <alignment horizontal="center" vertical="center" wrapText="1"/>
    </xf>
    <xf numFmtId="0" fontId="78" fillId="0" borderId="0" xfId="0" applyFont="1" applyFill="1" applyAlignment="1">
      <alignment horizontal="left" vertical="top" wrapText="1"/>
    </xf>
    <xf numFmtId="0" fontId="80" fillId="0" borderId="10" xfId="0" applyFont="1" applyFill="1" applyBorder="1" applyAlignment="1" applyProtection="1">
      <alignment horizontal="center" vertical="center" wrapText="1"/>
      <protection locked="0"/>
    </xf>
    <xf numFmtId="0" fontId="80" fillId="0" borderId="10" xfId="0" applyFont="1" applyFill="1" applyBorder="1" applyAlignment="1">
      <alignment horizontal="left" vertical="center" wrapText="1"/>
    </xf>
    <xf numFmtId="3" fontId="80" fillId="0" borderId="10" xfId="0" applyNumberFormat="1" applyFont="1" applyFill="1" applyBorder="1" applyAlignment="1" applyProtection="1">
      <alignment horizontal="center" vertical="center" wrapText="1"/>
      <protection/>
    </xf>
    <xf numFmtId="0" fontId="78" fillId="0" borderId="10" xfId="0" applyFont="1" applyFill="1" applyBorder="1" applyAlignment="1">
      <alignment horizontal="center" vertical="center" wrapText="1"/>
    </xf>
    <xf numFmtId="44" fontId="78" fillId="0" borderId="10" xfId="137" applyFont="1" applyFill="1" applyBorder="1" applyAlignment="1" applyProtection="1">
      <alignment horizontal="center" vertical="center" wrapText="1"/>
      <protection locked="0"/>
    </xf>
    <xf numFmtId="44" fontId="78" fillId="0" borderId="10" xfId="0" applyNumberFormat="1" applyFont="1" applyFill="1" applyBorder="1" applyAlignment="1">
      <alignment horizontal="left" vertical="top" wrapText="1"/>
    </xf>
    <xf numFmtId="0" fontId="80" fillId="33" borderId="10" xfId="0" applyFont="1" applyFill="1" applyBorder="1" applyAlignment="1" applyProtection="1">
      <alignment horizontal="center" vertical="center" wrapText="1"/>
      <protection locked="0"/>
    </xf>
    <xf numFmtId="0" fontId="80" fillId="33" borderId="12" xfId="0" applyFont="1" applyFill="1" applyBorder="1" applyAlignment="1" applyProtection="1">
      <alignment horizontal="center" vertical="center" wrapText="1"/>
      <protection locked="0"/>
    </xf>
    <xf numFmtId="0" fontId="81" fillId="0" borderId="10" xfId="0" applyFont="1" applyFill="1" applyBorder="1" applyAlignment="1">
      <alignment horizontal="center" vertical="center" wrapText="1"/>
    </xf>
    <xf numFmtId="3" fontId="81" fillId="0" borderId="10" xfId="0" applyNumberFormat="1" applyFont="1" applyFill="1" applyBorder="1" applyAlignment="1">
      <alignment horizontal="center" vertical="center" wrapText="1"/>
    </xf>
    <xf numFmtId="0" fontId="82" fillId="0" borderId="13" xfId="0" applyFont="1" applyFill="1" applyBorder="1" applyAlignment="1">
      <alignment horizontal="center" vertical="center" wrapText="1"/>
    </xf>
    <xf numFmtId="0" fontId="82" fillId="0" borderId="10" xfId="0" applyFont="1" applyFill="1" applyBorder="1" applyAlignment="1">
      <alignment horizontal="center" vertical="center" wrapText="1"/>
    </xf>
    <xf numFmtId="0" fontId="82" fillId="0" borderId="14" xfId="0" applyFont="1" applyFill="1" applyBorder="1" applyAlignment="1" applyProtection="1">
      <alignment horizontal="center" vertical="center" wrapText="1"/>
      <protection locked="0"/>
    </xf>
    <xf numFmtId="3" fontId="81" fillId="0" borderId="10" xfId="0" applyNumberFormat="1" applyFont="1" applyFill="1" applyBorder="1" applyAlignment="1">
      <alignment horizontal="center" vertical="center"/>
    </xf>
    <xf numFmtId="0" fontId="82" fillId="0" borderId="10" xfId="0" applyFont="1" applyFill="1" applyBorder="1" applyAlignment="1" applyProtection="1">
      <alignment horizontal="center" vertical="center" wrapText="1"/>
      <protection locked="0"/>
    </xf>
    <xf numFmtId="0" fontId="12" fillId="0" borderId="0" xfId="0" applyFont="1" applyFill="1" applyBorder="1" applyAlignment="1" applyProtection="1">
      <alignment vertical="top" wrapText="1"/>
      <protection locked="0"/>
    </xf>
    <xf numFmtId="0" fontId="12" fillId="0" borderId="0" xfId="0" applyFont="1" applyFill="1" applyBorder="1" applyAlignment="1" applyProtection="1">
      <alignment horizontal="left" vertical="top" wrapText="1"/>
      <protection locked="0"/>
    </xf>
    <xf numFmtId="0" fontId="82" fillId="0" borderId="10" xfId="0" applyFont="1" applyFill="1" applyBorder="1" applyAlignment="1">
      <alignment horizontal="center" vertical="center"/>
    </xf>
    <xf numFmtId="3" fontId="81" fillId="0" borderId="10" xfId="0" applyNumberFormat="1" applyFont="1" applyFill="1" applyBorder="1" applyAlignment="1" applyProtection="1">
      <alignment horizontal="center" vertical="center" wrapText="1"/>
      <protection locked="0"/>
    </xf>
    <xf numFmtId="3" fontId="81" fillId="0" borderId="10" xfId="116" applyNumberFormat="1" applyFont="1" applyFill="1" applyBorder="1" applyAlignment="1" applyProtection="1">
      <alignment horizontal="center" vertical="center" wrapText="1"/>
      <protection/>
    </xf>
    <xf numFmtId="3" fontId="83" fillId="0" borderId="10" xfId="0" applyNumberFormat="1" applyFont="1" applyFill="1" applyBorder="1" applyAlignment="1">
      <alignment horizontal="center" vertical="center" wrapText="1"/>
    </xf>
    <xf numFmtId="0" fontId="84" fillId="0" borderId="10" xfId="0" applyFont="1" applyFill="1" applyBorder="1" applyAlignment="1">
      <alignment horizontal="center" vertical="center"/>
    </xf>
    <xf numFmtId="3" fontId="83" fillId="0" borderId="10" xfId="0" applyNumberFormat="1" applyFont="1" applyFill="1" applyBorder="1" applyAlignment="1">
      <alignment horizontal="center" vertical="center"/>
    </xf>
    <xf numFmtId="0" fontId="14" fillId="0" borderId="0" xfId="0" applyFont="1" applyFill="1" applyAlignment="1" applyProtection="1">
      <alignment horizontal="left" vertical="top" wrapText="1"/>
      <protection locked="0"/>
    </xf>
    <xf numFmtId="0" fontId="81" fillId="33" borderId="15" xfId="0" applyFont="1" applyFill="1" applyBorder="1" applyAlignment="1">
      <alignment horizontal="center" vertical="center" wrapText="1"/>
    </xf>
    <xf numFmtId="0" fontId="81" fillId="33" borderId="16" xfId="0" applyFont="1" applyFill="1" applyBorder="1" applyAlignment="1">
      <alignment horizontal="center" vertical="center" wrapText="1"/>
    </xf>
    <xf numFmtId="3" fontId="81" fillId="33" borderId="17" xfId="0" applyNumberFormat="1" applyFont="1" applyFill="1" applyBorder="1" applyAlignment="1">
      <alignment horizontal="center" vertical="center" wrapText="1"/>
    </xf>
    <xf numFmtId="0" fontId="82" fillId="0" borderId="18" xfId="0" applyFont="1" applyFill="1" applyBorder="1" applyAlignment="1" applyProtection="1">
      <alignment horizontal="center" vertical="center" wrapText="1"/>
      <protection locked="0"/>
    </xf>
    <xf numFmtId="3" fontId="81" fillId="0" borderId="19" xfId="0" applyNumberFormat="1" applyFont="1" applyFill="1" applyBorder="1" applyAlignment="1">
      <alignment horizontal="center" vertical="center" wrapText="1"/>
    </xf>
    <xf numFmtId="0" fontId="82" fillId="0" borderId="20" xfId="0" applyFont="1" applyFill="1" applyBorder="1" applyAlignment="1" applyProtection="1">
      <alignment horizontal="center" vertical="center" wrapText="1"/>
      <protection locked="0"/>
    </xf>
    <xf numFmtId="0" fontId="82" fillId="0" borderId="21" xfId="0" applyFont="1" applyFill="1" applyBorder="1" applyAlignment="1" applyProtection="1">
      <alignment horizontal="center" vertical="center" wrapText="1"/>
      <protection locked="0"/>
    </xf>
    <xf numFmtId="3" fontId="81" fillId="0" borderId="22" xfId="0" applyNumberFormat="1" applyFont="1" applyFill="1" applyBorder="1" applyAlignment="1">
      <alignment horizontal="center" vertical="center" wrapText="1"/>
    </xf>
    <xf numFmtId="0" fontId="85" fillId="0" borderId="10" xfId="0" applyFont="1" applyFill="1" applyBorder="1" applyAlignment="1" applyProtection="1">
      <alignment horizontal="left" vertical="top" wrapText="1"/>
      <protection locked="0"/>
    </xf>
    <xf numFmtId="3" fontId="86" fillId="0" borderId="10" xfId="0" applyNumberFormat="1" applyFont="1" applyFill="1" applyBorder="1" applyAlignment="1">
      <alignment horizontal="center" vertical="center" wrapText="1"/>
    </xf>
    <xf numFmtId="3" fontId="87" fillId="0" borderId="10" xfId="0" applyNumberFormat="1" applyFont="1" applyFill="1" applyBorder="1" applyAlignment="1">
      <alignment horizontal="center" vertical="center" wrapText="1"/>
    </xf>
    <xf numFmtId="0" fontId="87" fillId="0" borderId="10" xfId="0" applyFont="1" applyFill="1" applyBorder="1" applyAlignment="1">
      <alignment horizontal="center" vertical="center"/>
    </xf>
    <xf numFmtId="3" fontId="88" fillId="0" borderId="10" xfId="0" applyNumberFormat="1" applyFont="1" applyFill="1" applyBorder="1" applyAlignment="1">
      <alignment horizontal="center" vertical="center"/>
    </xf>
    <xf numFmtId="0" fontId="89" fillId="0" borderId="10" xfId="0" applyFont="1" applyFill="1" applyBorder="1" applyAlignment="1" applyProtection="1">
      <alignment horizontal="center" vertical="top" wrapText="1"/>
      <protection locked="0"/>
    </xf>
    <xf numFmtId="0" fontId="89" fillId="0" borderId="11" xfId="0" applyFont="1" applyFill="1" applyBorder="1" applyAlignment="1">
      <alignment horizontal="left" vertical="center" wrapText="1"/>
    </xf>
    <xf numFmtId="3" fontId="89" fillId="0" borderId="10" xfId="0" applyNumberFormat="1" applyFont="1" applyFill="1" applyBorder="1" applyAlignment="1">
      <alignment horizontal="center" vertical="center" wrapText="1"/>
    </xf>
    <xf numFmtId="3" fontId="89" fillId="0" borderId="10" xfId="0" applyNumberFormat="1" applyFont="1" applyFill="1" applyBorder="1" applyAlignment="1" applyProtection="1">
      <alignment horizontal="center" vertical="center" wrapText="1"/>
      <protection/>
    </xf>
    <xf numFmtId="0" fontId="89" fillId="0" borderId="10" xfId="0" applyFont="1" applyFill="1" applyBorder="1" applyAlignment="1" applyProtection="1">
      <alignment horizontal="center" vertical="center" wrapText="1"/>
      <protection locked="0"/>
    </xf>
    <xf numFmtId="0" fontId="89" fillId="0" borderId="10" xfId="0" applyFont="1" applyFill="1" applyBorder="1" applyAlignment="1">
      <alignment horizontal="left" vertical="center" wrapText="1"/>
    </xf>
    <xf numFmtId="0" fontId="90" fillId="0" borderId="10" xfId="0" applyFont="1" applyFill="1" applyBorder="1" applyAlignment="1" applyProtection="1">
      <alignment horizontal="left" vertical="top" wrapText="1"/>
      <protection locked="0"/>
    </xf>
    <xf numFmtId="44" fontId="90" fillId="0" borderId="10" xfId="0" applyNumberFormat="1" applyFont="1" applyFill="1" applyBorder="1" applyAlignment="1">
      <alignment horizontal="left" vertical="top" wrapText="1"/>
    </xf>
    <xf numFmtId="0" fontId="91" fillId="0" borderId="10" xfId="0" applyFont="1" applyFill="1" applyBorder="1" applyAlignment="1" applyProtection="1">
      <alignment horizontal="left" vertical="top" wrapText="1"/>
      <protection locked="0"/>
    </xf>
    <xf numFmtId="44" fontId="91" fillId="0" borderId="10" xfId="0" applyNumberFormat="1" applyFont="1" applyFill="1" applyBorder="1" applyAlignment="1">
      <alignment horizontal="left" vertical="top" wrapText="1"/>
    </xf>
    <xf numFmtId="44" fontId="78" fillId="0" borderId="10" xfId="0" applyNumberFormat="1" applyFont="1" applyFill="1" applyBorder="1" applyAlignment="1" applyProtection="1">
      <alignment horizontal="center" vertical="top" wrapText="1"/>
      <protection locked="0"/>
    </xf>
    <xf numFmtId="0" fontId="92" fillId="0" borderId="0" xfId="0" applyFont="1" applyFill="1" applyBorder="1" applyAlignment="1" applyProtection="1">
      <alignment horizontal="justify" vertical="top" wrapText="1"/>
      <protection locked="0"/>
    </xf>
    <xf numFmtId="49" fontId="78" fillId="0" borderId="11" xfId="0" applyNumberFormat="1" applyFont="1" applyFill="1" applyBorder="1" applyAlignment="1" applyProtection="1">
      <alignment horizontal="left" vertical="top" wrapText="1"/>
      <protection locked="0"/>
    </xf>
    <xf numFmtId="49" fontId="78" fillId="0" borderId="23" xfId="0" applyNumberFormat="1" applyFont="1" applyFill="1" applyBorder="1" applyAlignment="1" applyProtection="1">
      <alignment horizontal="left" vertical="top" wrapText="1"/>
      <protection locked="0"/>
    </xf>
    <xf numFmtId="0" fontId="78" fillId="0" borderId="0" xfId="0" applyFont="1" applyFill="1" applyBorder="1" applyAlignment="1" applyProtection="1">
      <alignment horizontal="justify" vertical="top" wrapText="1"/>
      <protection locked="0"/>
    </xf>
    <xf numFmtId="0" fontId="78" fillId="0" borderId="0" xfId="0" applyFont="1" applyFill="1" applyAlignment="1" applyProtection="1">
      <alignment horizontal="justify" vertical="top" wrapText="1"/>
      <protection locked="0"/>
    </xf>
    <xf numFmtId="0" fontId="78" fillId="0" borderId="0" xfId="0" applyFont="1" applyFill="1" applyBorder="1" applyAlignment="1" applyProtection="1">
      <alignment horizontal="justify" vertical="justify" wrapText="1"/>
      <protection locked="0"/>
    </xf>
    <xf numFmtId="0" fontId="78" fillId="0" borderId="0" xfId="0" applyFont="1" applyFill="1" applyAlignment="1" applyProtection="1">
      <alignment horizontal="justify" vertical="justify" wrapText="1"/>
      <protection locked="0"/>
    </xf>
    <xf numFmtId="0" fontId="79" fillId="0" borderId="11" xfId="0" applyFont="1" applyFill="1" applyBorder="1" applyAlignment="1" applyProtection="1">
      <alignment horizontal="left" vertical="top" wrapText="1"/>
      <protection locked="0"/>
    </xf>
    <xf numFmtId="0" fontId="79" fillId="0" borderId="23" xfId="0" applyFont="1" applyFill="1" applyBorder="1" applyAlignment="1" applyProtection="1">
      <alignment horizontal="left" vertical="top" wrapText="1"/>
      <protection locked="0"/>
    </xf>
    <xf numFmtId="0" fontId="93" fillId="0" borderId="0" xfId="0" applyFont="1" applyAlignment="1">
      <alignment horizontal="justify" vertical="top" wrapText="1"/>
    </xf>
    <xf numFmtId="3" fontId="79" fillId="0" borderId="10" xfId="0" applyNumberFormat="1" applyFont="1" applyFill="1" applyBorder="1" applyAlignment="1" applyProtection="1">
      <alignment horizontal="center" vertical="top" wrapText="1"/>
      <protection locked="0"/>
    </xf>
    <xf numFmtId="49" fontId="78" fillId="0" borderId="24" xfId="0" applyNumberFormat="1" applyFont="1" applyFill="1" applyBorder="1" applyAlignment="1" applyProtection="1">
      <alignment horizontal="left" vertical="top" wrapText="1"/>
      <protection locked="0"/>
    </xf>
    <xf numFmtId="0" fontId="78" fillId="0" borderId="0" xfId="0" applyFont="1" applyFill="1" applyBorder="1" applyAlignment="1" applyProtection="1">
      <alignment horizontal="left" vertical="top" wrapText="1"/>
      <protection locked="0"/>
    </xf>
    <xf numFmtId="0" fontId="78" fillId="0" borderId="0" xfId="0" applyFont="1" applyFill="1" applyAlignment="1" applyProtection="1">
      <alignment horizontal="left" vertical="top" wrapText="1"/>
      <protection locked="0"/>
    </xf>
    <xf numFmtId="0" fontId="79" fillId="0" borderId="10" xfId="0" applyFont="1" applyFill="1" applyBorder="1" applyAlignment="1" applyProtection="1">
      <alignment horizontal="left" vertical="top" wrapText="1"/>
      <protection locked="0"/>
    </xf>
    <xf numFmtId="0" fontId="78" fillId="0" borderId="10" xfId="0" applyFont="1" applyFill="1" applyBorder="1" applyAlignment="1" applyProtection="1">
      <alignment horizontal="left" vertical="top" wrapText="1"/>
      <protection locked="0"/>
    </xf>
    <xf numFmtId="0" fontId="79" fillId="0" borderId="11" xfId="0" applyFont="1" applyFill="1" applyBorder="1" applyAlignment="1" applyProtection="1">
      <alignment horizontal="center" vertical="top" wrapText="1"/>
      <protection locked="0"/>
    </xf>
    <xf numFmtId="0" fontId="79" fillId="0" borderId="23" xfId="0" applyFont="1" applyFill="1" applyBorder="1" applyAlignment="1" applyProtection="1">
      <alignment horizontal="center" vertical="top" wrapText="1"/>
      <protection locked="0"/>
    </xf>
    <xf numFmtId="49" fontId="79" fillId="0" borderId="11" xfId="0" applyNumberFormat="1" applyFont="1" applyFill="1" applyBorder="1" applyAlignment="1" applyProtection="1">
      <alignment horizontal="left" vertical="top" wrapText="1"/>
      <protection locked="0"/>
    </xf>
    <xf numFmtId="49" fontId="79" fillId="0" borderId="23" xfId="0" applyNumberFormat="1" applyFont="1" applyFill="1" applyBorder="1" applyAlignment="1" applyProtection="1">
      <alignment horizontal="left" vertical="top" wrapText="1"/>
      <protection locked="0"/>
    </xf>
    <xf numFmtId="0" fontId="78" fillId="0" borderId="0" xfId="0" applyNumberFormat="1" applyFont="1" applyFill="1" applyBorder="1" applyAlignment="1" applyProtection="1">
      <alignment horizontal="left" vertical="top" wrapText="1"/>
      <protection locked="0"/>
    </xf>
    <xf numFmtId="0" fontId="78" fillId="0" borderId="0" xfId="0" applyFont="1" applyFill="1" applyAlignment="1" applyProtection="1">
      <alignment vertical="top" wrapText="1"/>
      <protection locked="0"/>
    </xf>
    <xf numFmtId="0" fontId="4" fillId="0" borderId="0" xfId="0" applyFont="1" applyFill="1" applyAlignment="1" applyProtection="1">
      <alignment horizontal="left" vertical="top" wrapText="1"/>
      <protection locked="0"/>
    </xf>
    <xf numFmtId="0" fontId="12" fillId="33" borderId="25" xfId="0" applyFont="1" applyFill="1" applyBorder="1" applyAlignment="1" applyProtection="1">
      <alignment horizontal="left" vertical="center" wrapText="1"/>
      <protection locked="0"/>
    </xf>
    <xf numFmtId="0" fontId="12" fillId="33" borderId="26" xfId="0" applyFont="1" applyFill="1" applyBorder="1" applyAlignment="1" applyProtection="1">
      <alignment horizontal="left" vertical="center" wrapText="1"/>
      <protection locked="0"/>
    </xf>
    <xf numFmtId="0" fontId="12" fillId="33" borderId="27" xfId="0" applyFont="1" applyFill="1" applyBorder="1" applyAlignment="1" applyProtection="1">
      <alignment horizontal="left" vertical="center" wrapText="1"/>
      <protection locked="0"/>
    </xf>
    <xf numFmtId="0" fontId="12" fillId="33" borderId="0" xfId="0" applyFont="1" applyFill="1" applyBorder="1" applyAlignment="1" applyProtection="1">
      <alignment horizontal="left" vertical="center" wrapText="1"/>
      <protection locked="0"/>
    </xf>
    <xf numFmtId="0" fontId="12" fillId="33" borderId="28" xfId="0" applyFont="1" applyFill="1" applyBorder="1" applyAlignment="1" applyProtection="1">
      <alignment horizontal="left" vertical="center" wrapText="1"/>
      <protection locked="0"/>
    </xf>
    <xf numFmtId="0" fontId="12" fillId="33" borderId="29" xfId="0" applyFont="1" applyFill="1" applyBorder="1" applyAlignment="1" applyProtection="1">
      <alignment horizontal="left" vertical="center"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7999799847602844"/>
    <pageSetUpPr fitToPage="1"/>
  </sheetPr>
  <dimension ref="A1:E64"/>
  <sheetViews>
    <sheetView showGridLines="0" view="pageBreakPreview" zoomScale="140" zoomScaleNormal="98" zoomScaleSheetLayoutView="140" zoomScalePageLayoutView="115" workbookViewId="0" topLeftCell="A1">
      <selection activeCell="A1" sqref="A1"/>
    </sheetView>
  </sheetViews>
  <sheetFormatPr defaultColWidth="9.00390625" defaultRowHeight="12.75"/>
  <cols>
    <col min="1" max="1" width="9.125" style="6" customWidth="1"/>
    <col min="2" max="2" width="7.125" style="6" customWidth="1"/>
    <col min="3" max="4" width="30.00390625" style="6" customWidth="1"/>
    <col min="5" max="5" width="41.625" style="7" customWidth="1"/>
    <col min="6" max="9" width="9.125" style="6" customWidth="1"/>
    <col min="10" max="10" width="22.25390625" style="6" customWidth="1"/>
    <col min="11" max="12" width="16.125" style="6" customWidth="1"/>
    <col min="13" max="16384" width="9.125" style="6" customWidth="1"/>
  </cols>
  <sheetData>
    <row r="1" spans="1:5" ht="15">
      <c r="A1" s="21"/>
      <c r="B1" s="21"/>
      <c r="C1" s="21"/>
      <c r="D1" s="21"/>
      <c r="E1" s="22" t="s">
        <v>36</v>
      </c>
    </row>
    <row r="2" spans="1:5" ht="15">
      <c r="A2" s="21"/>
      <c r="B2" s="21"/>
      <c r="C2" s="23"/>
      <c r="D2" s="23" t="s">
        <v>35</v>
      </c>
      <c r="E2" s="23"/>
    </row>
    <row r="3" spans="1:5" ht="15">
      <c r="A3" s="21"/>
      <c r="B3" s="21"/>
      <c r="C3" s="21"/>
      <c r="D3" s="21"/>
      <c r="E3" s="24"/>
    </row>
    <row r="4" spans="1:5" ht="15">
      <c r="A4" s="21"/>
      <c r="B4" s="21"/>
      <c r="C4" s="21" t="s">
        <v>26</v>
      </c>
      <c r="D4" s="53" t="s">
        <v>68</v>
      </c>
      <c r="E4" s="24"/>
    </row>
    <row r="5" spans="1:5" ht="15">
      <c r="A5" s="21"/>
      <c r="B5" s="21"/>
      <c r="C5" s="21"/>
      <c r="D5" s="21"/>
      <c r="E5" s="24"/>
    </row>
    <row r="6" spans="1:5" ht="22.5" customHeight="1">
      <c r="A6" s="21"/>
      <c r="B6" s="21"/>
      <c r="C6" s="21" t="s">
        <v>25</v>
      </c>
      <c r="D6" s="127" t="s">
        <v>468</v>
      </c>
      <c r="E6" s="127"/>
    </row>
    <row r="7" spans="1:5" ht="15">
      <c r="A7" s="21"/>
      <c r="B7" s="21"/>
      <c r="C7" s="21"/>
      <c r="D7" s="21"/>
      <c r="E7" s="24"/>
    </row>
    <row r="8" spans="1:5" ht="15">
      <c r="A8" s="21"/>
      <c r="B8" s="21"/>
      <c r="C8" s="25" t="s">
        <v>22</v>
      </c>
      <c r="D8" s="138"/>
      <c r="E8" s="139"/>
    </row>
    <row r="9" spans="1:5" ht="15">
      <c r="A9" s="21"/>
      <c r="B9" s="21"/>
      <c r="C9" s="25" t="s">
        <v>27</v>
      </c>
      <c r="D9" s="140"/>
      <c r="E9" s="141"/>
    </row>
    <row r="10" spans="1:5" ht="15">
      <c r="A10" s="21"/>
      <c r="B10" s="21"/>
      <c r="C10" s="25" t="s">
        <v>21</v>
      </c>
      <c r="D10" s="131"/>
      <c r="E10" s="132"/>
    </row>
    <row r="11" spans="1:5" ht="15">
      <c r="A11" s="21"/>
      <c r="B11" s="21"/>
      <c r="C11" s="25" t="s">
        <v>29</v>
      </c>
      <c r="D11" s="131"/>
      <c r="E11" s="132"/>
    </row>
    <row r="12" spans="1:5" ht="15">
      <c r="A12" s="21"/>
      <c r="B12" s="21"/>
      <c r="C12" s="25" t="s">
        <v>30</v>
      </c>
      <c r="D12" s="131"/>
      <c r="E12" s="132"/>
    </row>
    <row r="13" spans="1:5" ht="15">
      <c r="A13" s="21"/>
      <c r="B13" s="21"/>
      <c r="C13" s="25" t="s">
        <v>31</v>
      </c>
      <c r="D13" s="131"/>
      <c r="E13" s="132"/>
    </row>
    <row r="14" spans="1:5" ht="15">
      <c r="A14" s="21"/>
      <c r="B14" s="21"/>
      <c r="C14" s="25" t="s">
        <v>32</v>
      </c>
      <c r="D14" s="131"/>
      <c r="E14" s="132"/>
    </row>
    <row r="15" spans="1:5" ht="15">
      <c r="A15" s="21"/>
      <c r="B15" s="21"/>
      <c r="C15" s="25" t="s">
        <v>33</v>
      </c>
      <c r="D15" s="131"/>
      <c r="E15" s="132"/>
    </row>
    <row r="16" spans="1:5" ht="15">
      <c r="A16" s="21"/>
      <c r="B16" s="21"/>
      <c r="C16" s="25" t="s">
        <v>34</v>
      </c>
      <c r="D16" s="131"/>
      <c r="E16" s="132"/>
    </row>
    <row r="17" spans="1:5" ht="10.5" customHeight="1">
      <c r="A17" s="21"/>
      <c r="B17" s="21"/>
      <c r="C17" s="21"/>
      <c r="D17" s="27"/>
      <c r="E17" s="28"/>
    </row>
    <row r="18" spans="1:5" ht="15">
      <c r="A18" s="21"/>
      <c r="B18" s="21" t="s">
        <v>1</v>
      </c>
      <c r="C18" s="136" t="s">
        <v>28</v>
      </c>
      <c r="D18" s="137"/>
      <c r="E18" s="30"/>
    </row>
    <row r="19" spans="1:5" ht="8.25" customHeight="1">
      <c r="A19" s="21"/>
      <c r="B19" s="21"/>
      <c r="C19" s="21"/>
      <c r="D19" s="31"/>
      <c r="E19" s="30"/>
    </row>
    <row r="20" spans="1:5" ht="21" customHeight="1">
      <c r="A20" s="21"/>
      <c r="B20" s="32" t="s">
        <v>49</v>
      </c>
      <c r="C20" s="134" t="s">
        <v>0</v>
      </c>
      <c r="D20" s="134"/>
      <c r="E20" s="134"/>
    </row>
    <row r="21" spans="1:5" ht="15">
      <c r="A21" s="21"/>
      <c r="B21" s="25">
        <v>1</v>
      </c>
      <c r="C21" s="123">
        <f>'część 1'!B3</f>
        <v>0</v>
      </c>
      <c r="D21" s="123"/>
      <c r="E21" s="123"/>
    </row>
    <row r="22" spans="1:5" ht="15">
      <c r="A22" s="21"/>
      <c r="B22" s="25">
        <v>2</v>
      </c>
      <c r="C22" s="123">
        <f>'część 2'!B3</f>
        <v>0</v>
      </c>
      <c r="D22" s="123"/>
      <c r="E22" s="123"/>
    </row>
    <row r="23" spans="1:5" ht="15">
      <c r="A23" s="21"/>
      <c r="B23" s="25">
        <v>3</v>
      </c>
      <c r="C23" s="123">
        <f>'część 3'!B3</f>
        <v>0</v>
      </c>
      <c r="D23" s="123"/>
      <c r="E23" s="123"/>
    </row>
    <row r="24" spans="1:5" ht="15">
      <c r="A24" s="21"/>
      <c r="B24" s="25">
        <v>4</v>
      </c>
      <c r="C24" s="123">
        <f>'część 4'!B3</f>
        <v>0</v>
      </c>
      <c r="D24" s="123"/>
      <c r="E24" s="123"/>
    </row>
    <row r="25" spans="1:5" ht="15">
      <c r="A25" s="21"/>
      <c r="B25" s="25">
        <v>5</v>
      </c>
      <c r="C25" s="123">
        <f>'część 5'!B3</f>
        <v>0</v>
      </c>
      <c r="D25" s="123"/>
      <c r="E25" s="123"/>
    </row>
    <row r="26" spans="1:5" ht="15">
      <c r="A26" s="21"/>
      <c r="B26" s="25">
        <v>6</v>
      </c>
      <c r="C26" s="123">
        <f>'część 6'!B3</f>
        <v>0</v>
      </c>
      <c r="D26" s="123"/>
      <c r="E26" s="123"/>
    </row>
    <row r="27" spans="1:5" ht="15">
      <c r="A27" s="21"/>
      <c r="B27" s="25">
        <v>7</v>
      </c>
      <c r="C27" s="123">
        <f>'część 7'!B3</f>
        <v>0</v>
      </c>
      <c r="D27" s="123"/>
      <c r="E27" s="123"/>
    </row>
    <row r="28" spans="1:5" ht="15">
      <c r="A28" s="21"/>
      <c r="B28" s="25">
        <v>8</v>
      </c>
      <c r="C28" s="123">
        <f>'część 8'!B3</f>
        <v>0</v>
      </c>
      <c r="D28" s="123"/>
      <c r="E28" s="123"/>
    </row>
    <row r="29" spans="1:5" ht="15">
      <c r="A29" s="21"/>
      <c r="B29" s="25">
        <v>9</v>
      </c>
      <c r="C29" s="123">
        <f>'część 9'!B3</f>
        <v>0</v>
      </c>
      <c r="D29" s="123"/>
      <c r="E29" s="123"/>
    </row>
    <row r="30" spans="1:5" ht="15">
      <c r="A30" s="21"/>
      <c r="B30" s="25">
        <v>10</v>
      </c>
      <c r="C30" s="123">
        <f>'część 10'!B3</f>
        <v>0</v>
      </c>
      <c r="D30" s="123"/>
      <c r="E30" s="123"/>
    </row>
    <row r="31" spans="1:5" ht="15">
      <c r="A31" s="21"/>
      <c r="B31" s="25">
        <v>11</v>
      </c>
      <c r="C31" s="123">
        <f>'część 11'!B3</f>
        <v>0</v>
      </c>
      <c r="D31" s="123"/>
      <c r="E31" s="123"/>
    </row>
    <row r="32" spans="1:5" ht="15">
      <c r="A32" s="21"/>
      <c r="B32" s="25">
        <v>12</v>
      </c>
      <c r="C32" s="123">
        <f>'część 12'!B3</f>
        <v>0</v>
      </c>
      <c r="D32" s="123"/>
      <c r="E32" s="123"/>
    </row>
    <row r="33" spans="1:5" ht="15">
      <c r="A33" s="29"/>
      <c r="B33" s="26">
        <v>13</v>
      </c>
      <c r="C33" s="123">
        <f>'część 13'!B3</f>
        <v>0</v>
      </c>
      <c r="D33" s="123"/>
      <c r="E33" s="123"/>
    </row>
    <row r="34" spans="1:5" ht="15">
      <c r="A34" s="29"/>
      <c r="B34" s="26">
        <v>14</v>
      </c>
      <c r="C34" s="123">
        <f>'część 14'!B3</f>
        <v>0</v>
      </c>
      <c r="D34" s="123"/>
      <c r="E34" s="123"/>
    </row>
    <row r="35" spans="1:5" ht="15">
      <c r="A35" s="29"/>
      <c r="B35" s="26">
        <v>15</v>
      </c>
      <c r="C35" s="123">
        <f>'część 15'!B3</f>
        <v>0</v>
      </c>
      <c r="D35" s="123"/>
      <c r="E35" s="123"/>
    </row>
    <row r="36" spans="1:5" ht="15">
      <c r="A36" s="29"/>
      <c r="B36" s="26">
        <v>16</v>
      </c>
      <c r="C36" s="123">
        <f>'część 16'!B3</f>
        <v>0</v>
      </c>
      <c r="D36" s="123"/>
      <c r="E36" s="123"/>
    </row>
    <row r="37" spans="1:5" ht="15">
      <c r="A37" s="29"/>
      <c r="B37" s="29"/>
      <c r="C37" s="47"/>
      <c r="D37" s="47"/>
      <c r="E37" s="47"/>
    </row>
    <row r="38" spans="1:5" ht="15">
      <c r="A38" s="21"/>
      <c r="B38" s="21"/>
      <c r="C38" s="21"/>
      <c r="D38" s="33"/>
      <c r="E38" s="34"/>
    </row>
    <row r="39" spans="1:5" ht="81" customHeight="1">
      <c r="A39" s="21"/>
      <c r="B39" s="21"/>
      <c r="C39" s="127" t="s">
        <v>62</v>
      </c>
      <c r="D39" s="133"/>
      <c r="E39" s="133"/>
    </row>
    <row r="40" spans="1:5" ht="21" customHeight="1">
      <c r="A40" s="21"/>
      <c r="B40" s="21" t="s">
        <v>2</v>
      </c>
      <c r="C40" s="137" t="s">
        <v>24</v>
      </c>
      <c r="D40" s="136"/>
      <c r="E40" s="145"/>
    </row>
    <row r="41" spans="1:5" ht="37.5" customHeight="1">
      <c r="A41" s="21"/>
      <c r="B41" s="21" t="s">
        <v>3</v>
      </c>
      <c r="C41" s="144" t="s">
        <v>469</v>
      </c>
      <c r="D41" s="144"/>
      <c r="E41" s="144"/>
    </row>
    <row r="42" spans="1:5" s="10" customFormat="1" ht="69.75" customHeight="1">
      <c r="A42" s="35"/>
      <c r="B42" s="35" t="s">
        <v>4</v>
      </c>
      <c r="C42" s="127" t="s">
        <v>474</v>
      </c>
      <c r="D42" s="127"/>
      <c r="E42" s="127"/>
    </row>
    <row r="43" spans="1:5" ht="33" customHeight="1">
      <c r="A43" s="21"/>
      <c r="B43" s="35" t="s">
        <v>18</v>
      </c>
      <c r="C43" s="127" t="s">
        <v>16</v>
      </c>
      <c r="D43" s="128"/>
      <c r="E43" s="128"/>
    </row>
    <row r="44" spans="1:5" ht="18" customHeight="1">
      <c r="A44" s="21"/>
      <c r="B44" s="35" t="s">
        <v>23</v>
      </c>
      <c r="C44" s="129" t="s">
        <v>19</v>
      </c>
      <c r="D44" s="130"/>
      <c r="E44" s="130"/>
    </row>
    <row r="45" spans="1:5" ht="35.25" customHeight="1">
      <c r="A45" s="21"/>
      <c r="B45" s="35" t="s">
        <v>5</v>
      </c>
      <c r="C45" s="127" t="s">
        <v>20</v>
      </c>
      <c r="D45" s="128"/>
      <c r="E45" s="128"/>
    </row>
    <row r="46" spans="1:5" ht="33.75" customHeight="1">
      <c r="A46" s="21"/>
      <c r="B46" s="35" t="s">
        <v>6</v>
      </c>
      <c r="C46" s="127" t="s">
        <v>40</v>
      </c>
      <c r="D46" s="127"/>
      <c r="E46" s="127"/>
    </row>
    <row r="47" spans="1:5" ht="33.75" customHeight="1">
      <c r="A47" s="21"/>
      <c r="B47" s="21"/>
      <c r="C47" s="127" t="s">
        <v>38</v>
      </c>
      <c r="D47" s="127"/>
      <c r="E47" s="127"/>
    </row>
    <row r="48" spans="1:5" ht="30" customHeight="1">
      <c r="A48" s="21"/>
      <c r="B48" s="21"/>
      <c r="C48" s="124" t="s">
        <v>39</v>
      </c>
      <c r="D48" s="124"/>
      <c r="E48" s="124"/>
    </row>
    <row r="49" spans="1:5" ht="21.75" customHeight="1">
      <c r="A49" s="21"/>
      <c r="B49" s="36" t="s">
        <v>13</v>
      </c>
      <c r="C49" s="37" t="s">
        <v>7</v>
      </c>
      <c r="D49" s="31"/>
      <c r="E49" s="21"/>
    </row>
    <row r="50" spans="1:5" ht="18" customHeight="1">
      <c r="A50" s="21"/>
      <c r="B50" s="38"/>
      <c r="C50" s="125" t="s">
        <v>14</v>
      </c>
      <c r="D50" s="135"/>
      <c r="E50" s="126"/>
    </row>
    <row r="51" spans="1:5" ht="18" customHeight="1">
      <c r="A51" s="21"/>
      <c r="B51" s="21"/>
      <c r="C51" s="125" t="s">
        <v>8</v>
      </c>
      <c r="D51" s="126"/>
      <c r="E51" s="25"/>
    </row>
    <row r="52" spans="1:5" ht="18" customHeight="1">
      <c r="A52" s="21"/>
      <c r="B52" s="21"/>
      <c r="C52" s="142"/>
      <c r="D52" s="143"/>
      <c r="E52" s="25"/>
    </row>
    <row r="53" spans="1:5" ht="18" customHeight="1">
      <c r="A53" s="21"/>
      <c r="B53" s="21"/>
      <c r="C53" s="142"/>
      <c r="D53" s="143"/>
      <c r="E53" s="25"/>
    </row>
    <row r="54" spans="1:5" ht="18" customHeight="1">
      <c r="A54" s="21"/>
      <c r="B54" s="21"/>
      <c r="C54" s="142"/>
      <c r="D54" s="143"/>
      <c r="E54" s="25"/>
    </row>
    <row r="55" spans="1:5" ht="18" customHeight="1">
      <c r="A55" s="21"/>
      <c r="B55" s="21"/>
      <c r="C55" s="39" t="s">
        <v>10</v>
      </c>
      <c r="D55" s="39"/>
      <c r="E55" s="22"/>
    </row>
    <row r="56" spans="1:5" ht="18" customHeight="1">
      <c r="A56" s="21"/>
      <c r="B56" s="21"/>
      <c r="C56" s="125" t="s">
        <v>15</v>
      </c>
      <c r="D56" s="135"/>
      <c r="E56" s="126"/>
    </row>
    <row r="57" spans="1:5" ht="18" customHeight="1">
      <c r="A57" s="21"/>
      <c r="B57" s="21"/>
      <c r="C57" s="40" t="s">
        <v>8</v>
      </c>
      <c r="D57" s="41" t="s">
        <v>9</v>
      </c>
      <c r="E57" s="42" t="s">
        <v>11</v>
      </c>
    </row>
    <row r="58" spans="1:5" ht="18" customHeight="1">
      <c r="A58" s="21"/>
      <c r="B58" s="21"/>
      <c r="C58" s="43"/>
      <c r="D58" s="41"/>
      <c r="E58" s="44"/>
    </row>
    <row r="59" spans="1:5" ht="18" customHeight="1">
      <c r="A59" s="21"/>
      <c r="B59" s="21"/>
      <c r="C59" s="43"/>
      <c r="D59" s="41"/>
      <c r="E59" s="44"/>
    </row>
    <row r="60" spans="1:5" ht="18" customHeight="1">
      <c r="A60" s="21"/>
      <c r="B60" s="21"/>
      <c r="C60" s="39"/>
      <c r="D60" s="39"/>
      <c r="E60" s="22"/>
    </row>
    <row r="61" spans="1:5" ht="18" customHeight="1">
      <c r="A61" s="21"/>
      <c r="B61" s="21"/>
      <c r="C61" s="125" t="s">
        <v>17</v>
      </c>
      <c r="D61" s="135"/>
      <c r="E61" s="126"/>
    </row>
    <row r="62" spans="1:5" ht="18" customHeight="1">
      <c r="A62" s="21"/>
      <c r="B62" s="21"/>
      <c r="C62" s="125" t="s">
        <v>12</v>
      </c>
      <c r="D62" s="126"/>
      <c r="E62" s="25"/>
    </row>
    <row r="63" spans="1:5" ht="18" customHeight="1">
      <c r="A63" s="21"/>
      <c r="B63" s="21"/>
      <c r="C63" s="139"/>
      <c r="D63" s="139"/>
      <c r="E63" s="25"/>
    </row>
    <row r="64" spans="1:5" ht="34.5" customHeight="1">
      <c r="A64" s="21"/>
      <c r="B64" s="21"/>
      <c r="C64" s="45"/>
      <c r="D64" s="46"/>
      <c r="E64" s="46"/>
    </row>
  </sheetData>
  <sheetProtection/>
  <mergeCells count="47">
    <mergeCell ref="C33:E33"/>
    <mergeCell ref="C34:E34"/>
    <mergeCell ref="C35:E35"/>
    <mergeCell ref="C36:E36"/>
    <mergeCell ref="C42:E42"/>
    <mergeCell ref="C41:E41"/>
    <mergeCell ref="C40:E40"/>
    <mergeCell ref="C63:D63"/>
    <mergeCell ref="C52:D52"/>
    <mergeCell ref="C53:D53"/>
    <mergeCell ref="C54:D54"/>
    <mergeCell ref="C56:E56"/>
    <mergeCell ref="C62:D62"/>
    <mergeCell ref="C61:E61"/>
    <mergeCell ref="C43:E43"/>
    <mergeCell ref="C50:E50"/>
    <mergeCell ref="D6:E6"/>
    <mergeCell ref="D13:E13"/>
    <mergeCell ref="C18:D18"/>
    <mergeCell ref="D11:E11"/>
    <mergeCell ref="D14:E14"/>
    <mergeCell ref="D8:E8"/>
    <mergeCell ref="D9:E9"/>
    <mergeCell ref="D10:E10"/>
    <mergeCell ref="D12:E12"/>
    <mergeCell ref="C39:E39"/>
    <mergeCell ref="D16:E16"/>
    <mergeCell ref="D15:E15"/>
    <mergeCell ref="C20:E20"/>
    <mergeCell ref="C21:E21"/>
    <mergeCell ref="C22:E22"/>
    <mergeCell ref="C29:E29"/>
    <mergeCell ref="C30:E30"/>
    <mergeCell ref="C31:E31"/>
    <mergeCell ref="C48:E48"/>
    <mergeCell ref="C51:D51"/>
    <mergeCell ref="C45:E45"/>
    <mergeCell ref="C44:E44"/>
    <mergeCell ref="C47:E47"/>
    <mergeCell ref="C46:E46"/>
    <mergeCell ref="C32:E32"/>
    <mergeCell ref="C23:E23"/>
    <mergeCell ref="C24:E24"/>
    <mergeCell ref="C25:E25"/>
    <mergeCell ref="C26:E26"/>
    <mergeCell ref="C27:E27"/>
    <mergeCell ref="C28:E28"/>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6"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5" tint="0.7999799847602844"/>
    <pageSetUpPr fitToPage="1"/>
  </sheetPr>
  <dimension ref="A1:R13"/>
  <sheetViews>
    <sheetView showGridLines="0" view="pageBreakPreview" zoomScale="140" zoomScaleNormal="130" zoomScaleSheetLayoutView="140" zoomScalePageLayoutView="85" workbookViewId="0" topLeftCell="A1">
      <selection activeCell="B8" sqref="B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58</v>
      </c>
      <c r="B3" s="12">
        <f>I7+I8+I11+I12</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60" customHeight="1">
      <c r="A7" s="61">
        <v>1</v>
      </c>
      <c r="B7" s="48" t="s">
        <v>235</v>
      </c>
      <c r="C7" s="49">
        <v>50</v>
      </c>
      <c r="D7" s="50" t="s">
        <v>70</v>
      </c>
      <c r="E7" s="18"/>
      <c r="F7" s="18"/>
      <c r="G7" s="19"/>
      <c r="H7" s="19"/>
      <c r="I7" s="58">
        <f aca="true" t="shared" si="0" ref="I7:I12">C7*H7</f>
        <v>0</v>
      </c>
      <c r="J7" s="17"/>
      <c r="O7" s="1"/>
    </row>
    <row r="8" spans="1:9" ht="104.25" customHeight="1">
      <c r="A8" s="61" t="s">
        <v>470</v>
      </c>
      <c r="B8" s="48" t="s">
        <v>494</v>
      </c>
      <c r="C8" s="49">
        <v>250</v>
      </c>
      <c r="D8" s="50" t="s">
        <v>70</v>
      </c>
      <c r="E8" s="8"/>
      <c r="F8" s="8"/>
      <c r="G8" s="8"/>
      <c r="H8" s="8"/>
      <c r="I8" s="58">
        <f t="shared" si="0"/>
        <v>0</v>
      </c>
    </row>
    <row r="9" spans="1:9" ht="23.25" customHeight="1">
      <c r="A9" s="113">
        <f>A7+1</f>
        <v>2</v>
      </c>
      <c r="B9" s="114" t="s">
        <v>236</v>
      </c>
      <c r="C9" s="115">
        <v>5</v>
      </c>
      <c r="D9" s="116" t="s">
        <v>226</v>
      </c>
      <c r="E9" s="121"/>
      <c r="F9" s="121"/>
      <c r="G9" s="121"/>
      <c r="H9" s="121"/>
      <c r="I9" s="122">
        <f t="shared" si="0"/>
        <v>0</v>
      </c>
    </row>
    <row r="10" spans="1:9" ht="25.5" customHeight="1">
      <c r="A10" s="113">
        <f>A9+1</f>
        <v>3</v>
      </c>
      <c r="B10" s="114" t="s">
        <v>237</v>
      </c>
      <c r="C10" s="115">
        <v>5</v>
      </c>
      <c r="D10" s="116" t="s">
        <v>226</v>
      </c>
      <c r="E10" s="121"/>
      <c r="F10" s="121"/>
      <c r="G10" s="121"/>
      <c r="H10" s="121"/>
      <c r="I10" s="122">
        <f t="shared" si="0"/>
        <v>0</v>
      </c>
    </row>
    <row r="11" spans="1:9" ht="19.5" customHeight="1">
      <c r="A11" s="61">
        <f>A10+1</f>
        <v>4</v>
      </c>
      <c r="B11" s="48" t="s">
        <v>238</v>
      </c>
      <c r="C11" s="49">
        <v>5</v>
      </c>
      <c r="D11" s="50" t="s">
        <v>226</v>
      </c>
      <c r="E11" s="8"/>
      <c r="F11" s="8"/>
      <c r="G11" s="8"/>
      <c r="H11" s="8"/>
      <c r="I11" s="58">
        <f t="shared" si="0"/>
        <v>0</v>
      </c>
    </row>
    <row r="12" spans="1:9" ht="15">
      <c r="A12" s="61">
        <f>A11+1</f>
        <v>5</v>
      </c>
      <c r="B12" s="48" t="s">
        <v>239</v>
      </c>
      <c r="C12" s="49">
        <v>5</v>
      </c>
      <c r="D12" s="50" t="s">
        <v>226</v>
      </c>
      <c r="E12" s="8"/>
      <c r="F12" s="8"/>
      <c r="G12" s="8"/>
      <c r="H12" s="8"/>
      <c r="I12" s="58">
        <f t="shared" si="0"/>
        <v>0</v>
      </c>
    </row>
    <row r="13" ht="30">
      <c r="B13" s="108" t="s">
        <v>473</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R13"/>
  <sheetViews>
    <sheetView showGridLines="0" view="pageBreakPreview" zoomScaleNormal="120" zoomScaleSheetLayoutView="100" zoomScalePageLayoutView="85" workbookViewId="0" topLeftCell="A1">
      <selection activeCell="E18" sqref="E18"/>
    </sheetView>
  </sheetViews>
  <sheetFormatPr defaultColWidth="9.00390625" defaultRowHeight="12.75"/>
  <cols>
    <col min="1" max="1" width="8.875" style="1" customWidth="1"/>
    <col min="2" max="2" width="74.875" style="1" customWidth="1"/>
    <col min="3" max="3" width="9.75390625" style="1" customWidth="1"/>
    <col min="4" max="4" width="14.1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59</v>
      </c>
      <c r="B3" s="12">
        <f>I7+I8+I9</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114" customHeight="1">
      <c r="A7" s="52">
        <v>1</v>
      </c>
      <c r="B7" s="48" t="s">
        <v>240</v>
      </c>
      <c r="C7" s="49">
        <v>100</v>
      </c>
      <c r="D7" s="50" t="s">
        <v>63</v>
      </c>
      <c r="E7" s="18"/>
      <c r="F7" s="18"/>
      <c r="G7" s="19"/>
      <c r="H7" s="19"/>
      <c r="I7" s="58">
        <f>C7*H7</f>
        <v>0</v>
      </c>
      <c r="J7" s="17"/>
      <c r="O7" s="1"/>
    </row>
    <row r="8" spans="1:9" ht="52.5" customHeight="1">
      <c r="A8" s="52">
        <f>A7+1</f>
        <v>2</v>
      </c>
      <c r="B8" s="48" t="s">
        <v>241</v>
      </c>
      <c r="C8" s="49">
        <v>250</v>
      </c>
      <c r="D8" s="50" t="s">
        <v>63</v>
      </c>
      <c r="E8" s="8"/>
      <c r="F8" s="8"/>
      <c r="G8" s="8"/>
      <c r="H8" s="8"/>
      <c r="I8" s="58">
        <f>C8*H8</f>
        <v>0</v>
      </c>
    </row>
    <row r="9" spans="1:9" ht="102">
      <c r="A9" s="52">
        <f>A8+1</f>
        <v>3</v>
      </c>
      <c r="B9" s="48" t="s">
        <v>242</v>
      </c>
      <c r="C9" s="49">
        <v>630</v>
      </c>
      <c r="D9" s="50" t="s">
        <v>63</v>
      </c>
      <c r="E9" s="8"/>
      <c r="F9" s="8"/>
      <c r="G9" s="8"/>
      <c r="H9" s="8"/>
      <c r="I9" s="58">
        <f>C9*H9</f>
        <v>0</v>
      </c>
    </row>
    <row r="11" spans="3:6" ht="24">
      <c r="C11" s="84" t="s">
        <v>92</v>
      </c>
      <c r="D11" s="84" t="s">
        <v>93</v>
      </c>
      <c r="E11" s="84" t="s">
        <v>94</v>
      </c>
      <c r="F11" s="85" t="s">
        <v>95</v>
      </c>
    </row>
    <row r="12" spans="3:6" ht="15">
      <c r="C12" s="87">
        <v>10</v>
      </c>
      <c r="D12" s="87">
        <v>1</v>
      </c>
      <c r="E12" s="93" t="s">
        <v>63</v>
      </c>
      <c r="F12" s="89">
        <v>5</v>
      </c>
    </row>
    <row r="13" spans="3:6" ht="15">
      <c r="C13" s="87">
        <v>10</v>
      </c>
      <c r="D13" s="87">
        <v>2</v>
      </c>
      <c r="E13" s="93" t="s">
        <v>63</v>
      </c>
      <c r="F13" s="89">
        <v>5</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5" tint="0.7999799847602844"/>
    <pageSetUpPr fitToPage="1"/>
  </sheetPr>
  <dimension ref="A1:R212"/>
  <sheetViews>
    <sheetView showGridLines="0" tabSelected="1" view="pageBreakPreview" zoomScale="130" zoomScaleNormal="80" zoomScaleSheetLayoutView="130" zoomScalePageLayoutView="85" workbookViewId="0" topLeftCell="A139">
      <selection activeCell="F145" sqref="F145"/>
    </sheetView>
  </sheetViews>
  <sheetFormatPr defaultColWidth="9.00390625" defaultRowHeight="12.75"/>
  <cols>
    <col min="1" max="1" width="9.25390625" style="1" customWidth="1"/>
    <col min="2" max="2" width="74.875" style="1" customWidth="1"/>
    <col min="3" max="3" width="8.1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9.5" customHeight="1">
      <c r="A3" s="8" t="s">
        <v>60</v>
      </c>
      <c r="B3" s="12">
        <f>I7+I8+I9+I10+I11+I12+I13+I14+I15+I16+I17+I18+I19+I20+I21+I22+I23+I24+I25+I26+I27+I28+I29+I30+I31+I32+I33+I34+I35+I36+I37+I38+I39+I40+I41+I42+I43+I44+I45+I46+I47+I48+I49+I50+I51+I52+I53+I54+I55+I56+I57+I58+I59+I60+I61+I62+I63+I64+I65+I66+I67+I68+I69+I70+I71+I72+I73+I74+I75+I76+I77+I78+I79+I80+I81+I82+I83+I84+I85+I86+I87+I88+I89+I90+I91+I92+I93+I94+I95+I96+I97+I98+I99+I100+I101+I102+I103+I104+I105+I106+I107+I108+I109+I110+I111+I112+I113+I114+I115+I116+I117+I118+I119+I120+I121+I122+I123+I124+I125+I126+I127+I128+I129+I130+I131+I132+I133+I134+I135+I136+I137+I138+I139+I140+I141+I142+I143+I144+I145+I146+I147+I148</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100.5" customHeight="1">
      <c r="A7" s="52">
        <v>1</v>
      </c>
      <c r="B7" s="51" t="s">
        <v>484</v>
      </c>
      <c r="C7" s="49">
        <v>4000</v>
      </c>
      <c r="D7" s="50" t="s">
        <v>70</v>
      </c>
      <c r="E7" s="18"/>
      <c r="F7" s="18"/>
      <c r="G7" s="19"/>
      <c r="H7" s="19"/>
      <c r="I7" s="58">
        <f>C7*H7</f>
        <v>0</v>
      </c>
      <c r="J7" s="17"/>
      <c r="O7" s="1"/>
    </row>
    <row r="8" spans="1:9" ht="81" customHeight="1">
      <c r="A8" s="52">
        <v>2</v>
      </c>
      <c r="B8" s="51" t="s">
        <v>243</v>
      </c>
      <c r="C8" s="49">
        <v>2000</v>
      </c>
      <c r="D8" s="50" t="s">
        <v>70</v>
      </c>
      <c r="E8" s="8"/>
      <c r="F8" s="8"/>
      <c r="G8" s="8"/>
      <c r="H8" s="8"/>
      <c r="I8" s="58">
        <f aca="true" t="shared" si="0" ref="I8:I71">C8*H8</f>
        <v>0</v>
      </c>
    </row>
    <row r="9" spans="1:9" ht="87" customHeight="1">
      <c r="A9" s="52">
        <v>3</v>
      </c>
      <c r="B9" s="51" t="s">
        <v>244</v>
      </c>
      <c r="C9" s="49">
        <v>600</v>
      </c>
      <c r="D9" s="50" t="s">
        <v>70</v>
      </c>
      <c r="E9" s="8"/>
      <c r="F9" s="8"/>
      <c r="G9" s="8"/>
      <c r="H9" s="8"/>
      <c r="I9" s="58">
        <f t="shared" si="0"/>
        <v>0</v>
      </c>
    </row>
    <row r="10" spans="1:9" ht="66.75" customHeight="1">
      <c r="A10" s="52">
        <v>4</v>
      </c>
      <c r="B10" s="51" t="s">
        <v>245</v>
      </c>
      <c r="C10" s="49">
        <v>600</v>
      </c>
      <c r="D10" s="50" t="s">
        <v>70</v>
      </c>
      <c r="E10" s="8"/>
      <c r="F10" s="8"/>
      <c r="G10" s="8"/>
      <c r="H10" s="8"/>
      <c r="I10" s="58">
        <f t="shared" si="0"/>
        <v>0</v>
      </c>
    </row>
    <row r="11" spans="1:9" ht="73.5" customHeight="1">
      <c r="A11" s="52">
        <v>5</v>
      </c>
      <c r="B11" s="51" t="s">
        <v>246</v>
      </c>
      <c r="C11" s="49">
        <v>50</v>
      </c>
      <c r="D11" s="50" t="s">
        <v>70</v>
      </c>
      <c r="E11" s="8"/>
      <c r="F11" s="8"/>
      <c r="G11" s="8"/>
      <c r="H11" s="8"/>
      <c r="I11" s="58">
        <f t="shared" si="0"/>
        <v>0</v>
      </c>
    </row>
    <row r="12" spans="1:9" ht="55.5" customHeight="1">
      <c r="A12" s="52">
        <v>6</v>
      </c>
      <c r="B12" s="51" t="s">
        <v>247</v>
      </c>
      <c r="C12" s="49">
        <v>200</v>
      </c>
      <c r="D12" s="50" t="s">
        <v>70</v>
      </c>
      <c r="E12" s="8"/>
      <c r="F12" s="8"/>
      <c r="G12" s="8"/>
      <c r="H12" s="8"/>
      <c r="I12" s="58">
        <f t="shared" si="0"/>
        <v>0</v>
      </c>
    </row>
    <row r="13" spans="1:9" ht="81.75" customHeight="1">
      <c r="A13" s="52">
        <v>7</v>
      </c>
      <c r="B13" s="51" t="s">
        <v>248</v>
      </c>
      <c r="C13" s="49">
        <v>100</v>
      </c>
      <c r="D13" s="50" t="s">
        <v>70</v>
      </c>
      <c r="E13" s="8"/>
      <c r="F13" s="8"/>
      <c r="G13" s="8"/>
      <c r="H13" s="8"/>
      <c r="I13" s="58">
        <f t="shared" si="0"/>
        <v>0</v>
      </c>
    </row>
    <row r="14" spans="1:9" ht="66" customHeight="1">
      <c r="A14" s="52">
        <v>8</v>
      </c>
      <c r="B14" s="51" t="s">
        <v>249</v>
      </c>
      <c r="C14" s="49">
        <v>12</v>
      </c>
      <c r="D14" s="50" t="s">
        <v>70</v>
      </c>
      <c r="E14" s="8"/>
      <c r="F14" s="8"/>
      <c r="G14" s="8"/>
      <c r="H14" s="8"/>
      <c r="I14" s="58">
        <f t="shared" si="0"/>
        <v>0</v>
      </c>
    </row>
    <row r="15" spans="1:9" ht="48.75" customHeight="1">
      <c r="A15" s="52">
        <v>9</v>
      </c>
      <c r="B15" s="51" t="s">
        <v>485</v>
      </c>
      <c r="C15" s="49">
        <v>60</v>
      </c>
      <c r="D15" s="50" t="s">
        <v>70</v>
      </c>
      <c r="E15" s="8"/>
      <c r="F15" s="8"/>
      <c r="G15" s="8"/>
      <c r="H15" s="8"/>
      <c r="I15" s="58">
        <f t="shared" si="0"/>
        <v>0</v>
      </c>
    </row>
    <row r="16" spans="1:9" ht="39" customHeight="1">
      <c r="A16" s="52">
        <v>10</v>
      </c>
      <c r="B16" s="51" t="s">
        <v>250</v>
      </c>
      <c r="C16" s="49">
        <v>25</v>
      </c>
      <c r="D16" s="50" t="s">
        <v>70</v>
      </c>
      <c r="E16" s="8"/>
      <c r="F16" s="8"/>
      <c r="G16" s="8"/>
      <c r="H16" s="8"/>
      <c r="I16" s="58">
        <f t="shared" si="0"/>
        <v>0</v>
      </c>
    </row>
    <row r="17" spans="1:9" ht="91.5" customHeight="1">
      <c r="A17" s="52">
        <v>11</v>
      </c>
      <c r="B17" s="51" t="s">
        <v>251</v>
      </c>
      <c r="C17" s="49">
        <v>20</v>
      </c>
      <c r="D17" s="50" t="s">
        <v>70</v>
      </c>
      <c r="E17" s="8"/>
      <c r="F17" s="8"/>
      <c r="G17" s="8"/>
      <c r="H17" s="8"/>
      <c r="I17" s="58">
        <f t="shared" si="0"/>
        <v>0</v>
      </c>
    </row>
    <row r="18" spans="1:9" ht="91.5" customHeight="1">
      <c r="A18" s="52">
        <v>12</v>
      </c>
      <c r="B18" s="51" t="s">
        <v>252</v>
      </c>
      <c r="C18" s="49">
        <v>20</v>
      </c>
      <c r="D18" s="50" t="s">
        <v>70</v>
      </c>
      <c r="E18" s="8"/>
      <c r="F18" s="8"/>
      <c r="G18" s="8"/>
      <c r="H18" s="8"/>
      <c r="I18" s="58">
        <f t="shared" si="0"/>
        <v>0</v>
      </c>
    </row>
    <row r="19" spans="1:9" ht="66" customHeight="1">
      <c r="A19" s="52">
        <v>13</v>
      </c>
      <c r="B19" s="51" t="s">
        <v>253</v>
      </c>
      <c r="C19" s="49">
        <v>3</v>
      </c>
      <c r="D19" s="50" t="s">
        <v>70</v>
      </c>
      <c r="E19" s="8"/>
      <c r="F19" s="8"/>
      <c r="G19" s="8"/>
      <c r="H19" s="8"/>
      <c r="I19" s="58">
        <f t="shared" si="0"/>
        <v>0</v>
      </c>
    </row>
    <row r="20" spans="1:9" ht="101.25" customHeight="1">
      <c r="A20" s="52">
        <v>14</v>
      </c>
      <c r="B20" s="51" t="s">
        <v>254</v>
      </c>
      <c r="C20" s="49">
        <v>3</v>
      </c>
      <c r="D20" s="50" t="s">
        <v>70</v>
      </c>
      <c r="E20" s="8"/>
      <c r="F20" s="8"/>
      <c r="G20" s="8"/>
      <c r="H20" s="8"/>
      <c r="I20" s="58">
        <f t="shared" si="0"/>
        <v>0</v>
      </c>
    </row>
    <row r="21" spans="1:9" ht="27.75" customHeight="1">
      <c r="A21" s="52">
        <v>15</v>
      </c>
      <c r="B21" s="51" t="s">
        <v>255</v>
      </c>
      <c r="C21" s="49">
        <v>20</v>
      </c>
      <c r="D21" s="50" t="s">
        <v>70</v>
      </c>
      <c r="E21" s="8"/>
      <c r="F21" s="8"/>
      <c r="G21" s="8"/>
      <c r="H21" s="8"/>
      <c r="I21" s="58">
        <f t="shared" si="0"/>
        <v>0</v>
      </c>
    </row>
    <row r="22" spans="1:9" ht="69.75" customHeight="1">
      <c r="A22" s="52">
        <v>16</v>
      </c>
      <c r="B22" s="51" t="s">
        <v>256</v>
      </c>
      <c r="C22" s="49">
        <v>3</v>
      </c>
      <c r="D22" s="50" t="s">
        <v>70</v>
      </c>
      <c r="E22" s="8"/>
      <c r="F22" s="8"/>
      <c r="G22" s="8"/>
      <c r="H22" s="8"/>
      <c r="I22" s="58">
        <f t="shared" si="0"/>
        <v>0</v>
      </c>
    </row>
    <row r="23" spans="1:9" ht="89.25" customHeight="1">
      <c r="A23" s="52">
        <v>17</v>
      </c>
      <c r="B23" s="51" t="s">
        <v>257</v>
      </c>
      <c r="C23" s="49">
        <v>10</v>
      </c>
      <c r="D23" s="50" t="s">
        <v>70</v>
      </c>
      <c r="E23" s="8"/>
      <c r="F23" s="8"/>
      <c r="G23" s="8"/>
      <c r="H23" s="8"/>
      <c r="I23" s="58">
        <f t="shared" si="0"/>
        <v>0</v>
      </c>
    </row>
    <row r="24" spans="1:9" ht="87.75" customHeight="1">
      <c r="A24" s="52">
        <v>18</v>
      </c>
      <c r="B24" s="51" t="s">
        <v>258</v>
      </c>
      <c r="C24" s="49">
        <v>20</v>
      </c>
      <c r="D24" s="50" t="s">
        <v>70</v>
      </c>
      <c r="E24" s="8"/>
      <c r="F24" s="8"/>
      <c r="G24" s="8"/>
      <c r="H24" s="8"/>
      <c r="I24" s="58">
        <f t="shared" si="0"/>
        <v>0</v>
      </c>
    </row>
    <row r="25" spans="1:9" ht="76.5">
      <c r="A25" s="52">
        <v>19</v>
      </c>
      <c r="B25" s="51" t="s">
        <v>259</v>
      </c>
      <c r="C25" s="49">
        <v>20</v>
      </c>
      <c r="D25" s="50" t="s">
        <v>70</v>
      </c>
      <c r="E25" s="8"/>
      <c r="F25" s="8"/>
      <c r="G25" s="8"/>
      <c r="H25" s="8"/>
      <c r="I25" s="58">
        <f t="shared" si="0"/>
        <v>0</v>
      </c>
    </row>
    <row r="26" spans="1:9" ht="51" customHeight="1">
      <c r="A26" s="52">
        <v>20</v>
      </c>
      <c r="B26" s="51" t="s">
        <v>260</v>
      </c>
      <c r="C26" s="49">
        <v>5</v>
      </c>
      <c r="D26" s="50" t="s">
        <v>70</v>
      </c>
      <c r="E26" s="8"/>
      <c r="F26" s="8"/>
      <c r="G26" s="8"/>
      <c r="H26" s="8"/>
      <c r="I26" s="58">
        <f t="shared" si="0"/>
        <v>0</v>
      </c>
    </row>
    <row r="27" spans="1:9" ht="147" customHeight="1">
      <c r="A27" s="52">
        <v>21</v>
      </c>
      <c r="B27" s="51" t="s">
        <v>261</v>
      </c>
      <c r="C27" s="49">
        <v>500</v>
      </c>
      <c r="D27" s="50" t="s">
        <v>70</v>
      </c>
      <c r="E27" s="8"/>
      <c r="F27" s="8"/>
      <c r="G27" s="8"/>
      <c r="H27" s="8"/>
      <c r="I27" s="58">
        <f t="shared" si="0"/>
        <v>0</v>
      </c>
    </row>
    <row r="28" spans="1:9" ht="75" customHeight="1">
      <c r="A28" s="52">
        <v>22</v>
      </c>
      <c r="B28" s="51" t="s">
        <v>262</v>
      </c>
      <c r="C28" s="49">
        <v>100</v>
      </c>
      <c r="D28" s="50" t="s">
        <v>70</v>
      </c>
      <c r="E28" s="8"/>
      <c r="F28" s="8"/>
      <c r="G28" s="8"/>
      <c r="H28" s="8"/>
      <c r="I28" s="58">
        <f t="shared" si="0"/>
        <v>0</v>
      </c>
    </row>
    <row r="29" spans="1:9" ht="63.75">
      <c r="A29" s="52">
        <v>23</v>
      </c>
      <c r="B29" s="51" t="s">
        <v>263</v>
      </c>
      <c r="C29" s="49">
        <v>500</v>
      </c>
      <c r="D29" s="50" t="s">
        <v>70</v>
      </c>
      <c r="E29" s="8"/>
      <c r="F29" s="8"/>
      <c r="G29" s="8"/>
      <c r="H29" s="8"/>
      <c r="I29" s="58">
        <f t="shared" si="0"/>
        <v>0</v>
      </c>
    </row>
    <row r="30" spans="1:9" ht="51">
      <c r="A30" s="52">
        <v>24</v>
      </c>
      <c r="B30" s="51" t="s">
        <v>264</v>
      </c>
      <c r="C30" s="49">
        <v>500</v>
      </c>
      <c r="D30" s="50" t="s">
        <v>70</v>
      </c>
      <c r="E30" s="8"/>
      <c r="F30" s="8"/>
      <c r="G30" s="8"/>
      <c r="H30" s="8"/>
      <c r="I30" s="58">
        <f t="shared" si="0"/>
        <v>0</v>
      </c>
    </row>
    <row r="31" spans="1:9" ht="66.75" customHeight="1">
      <c r="A31" s="52">
        <v>25</v>
      </c>
      <c r="B31" s="51" t="s">
        <v>265</v>
      </c>
      <c r="C31" s="49">
        <v>50</v>
      </c>
      <c r="D31" s="50" t="s">
        <v>70</v>
      </c>
      <c r="E31" s="8"/>
      <c r="F31" s="8"/>
      <c r="G31" s="8"/>
      <c r="H31" s="8"/>
      <c r="I31" s="58">
        <f t="shared" si="0"/>
        <v>0</v>
      </c>
    </row>
    <row r="32" spans="1:9" ht="34.5" customHeight="1">
      <c r="A32" s="52">
        <v>26</v>
      </c>
      <c r="B32" s="51" t="s">
        <v>266</v>
      </c>
      <c r="C32" s="49">
        <v>100</v>
      </c>
      <c r="D32" s="50" t="s">
        <v>70</v>
      </c>
      <c r="E32" s="8"/>
      <c r="F32" s="8"/>
      <c r="G32" s="8"/>
      <c r="H32" s="8"/>
      <c r="I32" s="58">
        <f t="shared" si="0"/>
        <v>0</v>
      </c>
    </row>
    <row r="33" spans="1:9" ht="38.25" customHeight="1">
      <c r="A33" s="52">
        <v>27</v>
      </c>
      <c r="B33" s="51" t="s">
        <v>267</v>
      </c>
      <c r="C33" s="49">
        <v>80</v>
      </c>
      <c r="D33" s="50" t="s">
        <v>70</v>
      </c>
      <c r="E33" s="8"/>
      <c r="F33" s="8"/>
      <c r="G33" s="8"/>
      <c r="H33" s="8"/>
      <c r="I33" s="58">
        <f t="shared" si="0"/>
        <v>0</v>
      </c>
    </row>
    <row r="34" spans="1:9" ht="37.5" customHeight="1">
      <c r="A34" s="52">
        <v>28</v>
      </c>
      <c r="B34" s="51" t="s">
        <v>268</v>
      </c>
      <c r="C34" s="49">
        <v>80</v>
      </c>
      <c r="D34" s="50" t="s">
        <v>70</v>
      </c>
      <c r="E34" s="8"/>
      <c r="F34" s="8"/>
      <c r="G34" s="8"/>
      <c r="H34" s="8"/>
      <c r="I34" s="58">
        <f t="shared" si="0"/>
        <v>0</v>
      </c>
    </row>
    <row r="35" spans="1:9" ht="39" customHeight="1">
      <c r="A35" s="52">
        <v>29</v>
      </c>
      <c r="B35" s="51" t="s">
        <v>269</v>
      </c>
      <c r="C35" s="49">
        <v>400</v>
      </c>
      <c r="D35" s="50" t="s">
        <v>70</v>
      </c>
      <c r="E35" s="8"/>
      <c r="F35" s="8"/>
      <c r="G35" s="8"/>
      <c r="H35" s="8"/>
      <c r="I35" s="58">
        <f t="shared" si="0"/>
        <v>0</v>
      </c>
    </row>
    <row r="36" spans="1:9" ht="101.25" customHeight="1">
      <c r="A36" s="52">
        <v>30</v>
      </c>
      <c r="B36" s="51" t="s">
        <v>270</v>
      </c>
      <c r="C36" s="49">
        <v>50</v>
      </c>
      <c r="D36" s="50" t="s">
        <v>70</v>
      </c>
      <c r="E36" s="8"/>
      <c r="F36" s="8"/>
      <c r="G36" s="8"/>
      <c r="H36" s="8"/>
      <c r="I36" s="58">
        <f t="shared" si="0"/>
        <v>0</v>
      </c>
    </row>
    <row r="37" spans="1:9" ht="103.5" customHeight="1">
      <c r="A37" s="52">
        <v>31</v>
      </c>
      <c r="B37" s="51" t="s">
        <v>271</v>
      </c>
      <c r="C37" s="49">
        <v>20</v>
      </c>
      <c r="D37" s="50" t="s">
        <v>70</v>
      </c>
      <c r="E37" s="8"/>
      <c r="F37" s="8"/>
      <c r="G37" s="8"/>
      <c r="H37" s="8"/>
      <c r="I37" s="58">
        <f t="shared" si="0"/>
        <v>0</v>
      </c>
    </row>
    <row r="38" spans="1:9" ht="36.75" customHeight="1">
      <c r="A38" s="52">
        <v>32</v>
      </c>
      <c r="B38" s="51" t="s">
        <v>272</v>
      </c>
      <c r="C38" s="49">
        <v>10</v>
      </c>
      <c r="D38" s="50" t="s">
        <v>70</v>
      </c>
      <c r="E38" s="8"/>
      <c r="F38" s="8"/>
      <c r="G38" s="8"/>
      <c r="H38" s="8"/>
      <c r="I38" s="58">
        <f t="shared" si="0"/>
        <v>0</v>
      </c>
    </row>
    <row r="39" spans="1:9" ht="73.5" customHeight="1">
      <c r="A39" s="52">
        <v>33</v>
      </c>
      <c r="B39" s="51" t="s">
        <v>273</v>
      </c>
      <c r="C39" s="49">
        <v>20</v>
      </c>
      <c r="D39" s="50" t="s">
        <v>70</v>
      </c>
      <c r="E39" s="8"/>
      <c r="F39" s="8"/>
      <c r="G39" s="8"/>
      <c r="H39" s="8"/>
      <c r="I39" s="58">
        <f t="shared" si="0"/>
        <v>0</v>
      </c>
    </row>
    <row r="40" spans="1:9" ht="54" customHeight="1">
      <c r="A40" s="52">
        <v>34</v>
      </c>
      <c r="B40" s="51" t="s">
        <v>274</v>
      </c>
      <c r="C40" s="49">
        <v>20</v>
      </c>
      <c r="D40" s="50" t="s">
        <v>70</v>
      </c>
      <c r="E40" s="8"/>
      <c r="F40" s="8"/>
      <c r="G40" s="8"/>
      <c r="H40" s="8"/>
      <c r="I40" s="58">
        <f t="shared" si="0"/>
        <v>0</v>
      </c>
    </row>
    <row r="41" spans="1:9" ht="67.5" customHeight="1">
      <c r="A41" s="52">
        <v>35</v>
      </c>
      <c r="B41" s="51" t="s">
        <v>275</v>
      </c>
      <c r="C41" s="49">
        <v>20</v>
      </c>
      <c r="D41" s="50" t="s">
        <v>70</v>
      </c>
      <c r="E41" s="8"/>
      <c r="F41" s="8"/>
      <c r="G41" s="8"/>
      <c r="H41" s="8"/>
      <c r="I41" s="58">
        <f t="shared" si="0"/>
        <v>0</v>
      </c>
    </row>
    <row r="42" spans="1:9" ht="60" customHeight="1">
      <c r="A42" s="52">
        <v>36</v>
      </c>
      <c r="B42" s="51" t="s">
        <v>276</v>
      </c>
      <c r="C42" s="49">
        <v>20</v>
      </c>
      <c r="D42" s="50" t="s">
        <v>70</v>
      </c>
      <c r="E42" s="8"/>
      <c r="F42" s="8"/>
      <c r="G42" s="8"/>
      <c r="H42" s="8"/>
      <c r="I42" s="58">
        <f t="shared" si="0"/>
        <v>0</v>
      </c>
    </row>
    <row r="43" spans="1:9" ht="63.75">
      <c r="A43" s="52">
        <v>37</v>
      </c>
      <c r="B43" s="51" t="s">
        <v>277</v>
      </c>
      <c r="C43" s="49">
        <v>10</v>
      </c>
      <c r="D43" s="50" t="s">
        <v>70</v>
      </c>
      <c r="E43" s="8"/>
      <c r="F43" s="8"/>
      <c r="G43" s="8"/>
      <c r="H43" s="8"/>
      <c r="I43" s="58">
        <f t="shared" si="0"/>
        <v>0</v>
      </c>
    </row>
    <row r="44" spans="1:9" ht="63.75">
      <c r="A44" s="52">
        <v>38</v>
      </c>
      <c r="B44" s="51" t="s">
        <v>278</v>
      </c>
      <c r="C44" s="49">
        <v>10</v>
      </c>
      <c r="D44" s="50" t="s">
        <v>70</v>
      </c>
      <c r="E44" s="8"/>
      <c r="F44" s="8"/>
      <c r="G44" s="8"/>
      <c r="H44" s="8"/>
      <c r="I44" s="58">
        <f t="shared" si="0"/>
        <v>0</v>
      </c>
    </row>
    <row r="45" spans="1:9" ht="75.75" customHeight="1">
      <c r="A45" s="52">
        <v>39</v>
      </c>
      <c r="B45" s="51" t="s">
        <v>279</v>
      </c>
      <c r="C45" s="49">
        <v>10</v>
      </c>
      <c r="D45" s="50" t="s">
        <v>70</v>
      </c>
      <c r="E45" s="8"/>
      <c r="F45" s="8"/>
      <c r="G45" s="8"/>
      <c r="H45" s="8"/>
      <c r="I45" s="58">
        <f t="shared" si="0"/>
        <v>0</v>
      </c>
    </row>
    <row r="46" spans="1:9" ht="93.75" customHeight="1">
      <c r="A46" s="52">
        <v>40</v>
      </c>
      <c r="B46" s="51" t="s">
        <v>280</v>
      </c>
      <c r="C46" s="49">
        <v>5</v>
      </c>
      <c r="D46" s="50" t="s">
        <v>70</v>
      </c>
      <c r="E46" s="8"/>
      <c r="F46" s="8"/>
      <c r="G46" s="8"/>
      <c r="H46" s="8"/>
      <c r="I46" s="58">
        <f t="shared" si="0"/>
        <v>0</v>
      </c>
    </row>
    <row r="47" spans="1:9" ht="113.25" customHeight="1">
      <c r="A47" s="52">
        <v>41</v>
      </c>
      <c r="B47" s="51" t="s">
        <v>281</v>
      </c>
      <c r="C47" s="49">
        <v>5</v>
      </c>
      <c r="D47" s="50" t="s">
        <v>70</v>
      </c>
      <c r="E47" s="8"/>
      <c r="F47" s="8"/>
      <c r="G47" s="8"/>
      <c r="H47" s="8"/>
      <c r="I47" s="58">
        <f t="shared" si="0"/>
        <v>0</v>
      </c>
    </row>
    <row r="48" spans="1:9" ht="77.25" customHeight="1">
      <c r="A48" s="52">
        <v>42</v>
      </c>
      <c r="B48" s="51" t="s">
        <v>282</v>
      </c>
      <c r="C48" s="49">
        <v>5</v>
      </c>
      <c r="D48" s="50" t="s">
        <v>70</v>
      </c>
      <c r="E48" s="8"/>
      <c r="F48" s="8"/>
      <c r="G48" s="8"/>
      <c r="H48" s="8"/>
      <c r="I48" s="58">
        <f t="shared" si="0"/>
        <v>0</v>
      </c>
    </row>
    <row r="49" spans="1:9" ht="89.25">
      <c r="A49" s="52">
        <v>43</v>
      </c>
      <c r="B49" s="51" t="s">
        <v>283</v>
      </c>
      <c r="C49" s="49">
        <v>5</v>
      </c>
      <c r="D49" s="50" t="s">
        <v>70</v>
      </c>
      <c r="E49" s="8"/>
      <c r="F49" s="8"/>
      <c r="G49" s="8"/>
      <c r="H49" s="8"/>
      <c r="I49" s="58">
        <f t="shared" si="0"/>
        <v>0</v>
      </c>
    </row>
    <row r="50" spans="1:9" ht="63.75">
      <c r="A50" s="52">
        <v>44</v>
      </c>
      <c r="B50" s="51" t="s">
        <v>284</v>
      </c>
      <c r="C50" s="49">
        <v>5</v>
      </c>
      <c r="D50" s="50" t="s">
        <v>70</v>
      </c>
      <c r="E50" s="8"/>
      <c r="F50" s="8"/>
      <c r="G50" s="8"/>
      <c r="H50" s="8"/>
      <c r="I50" s="58">
        <f t="shared" si="0"/>
        <v>0</v>
      </c>
    </row>
    <row r="51" spans="1:9" ht="76.5" customHeight="1">
      <c r="A51" s="52">
        <v>45</v>
      </c>
      <c r="B51" s="51" t="s">
        <v>285</v>
      </c>
      <c r="C51" s="49">
        <v>5</v>
      </c>
      <c r="D51" s="50" t="s">
        <v>70</v>
      </c>
      <c r="E51" s="8"/>
      <c r="F51" s="8"/>
      <c r="G51" s="8"/>
      <c r="H51" s="8"/>
      <c r="I51" s="58">
        <f t="shared" si="0"/>
        <v>0</v>
      </c>
    </row>
    <row r="52" spans="1:9" ht="89.25">
      <c r="A52" s="52">
        <v>46</v>
      </c>
      <c r="B52" s="51" t="s">
        <v>286</v>
      </c>
      <c r="C52" s="49">
        <v>10</v>
      </c>
      <c r="D52" s="50" t="s">
        <v>70</v>
      </c>
      <c r="E52" s="8"/>
      <c r="F52" s="8"/>
      <c r="G52" s="8"/>
      <c r="H52" s="8"/>
      <c r="I52" s="58">
        <f t="shared" si="0"/>
        <v>0</v>
      </c>
    </row>
    <row r="53" spans="1:9" ht="99" customHeight="1">
      <c r="A53" s="52">
        <v>47</v>
      </c>
      <c r="B53" s="51" t="s">
        <v>287</v>
      </c>
      <c r="C53" s="49">
        <v>20</v>
      </c>
      <c r="D53" s="50" t="s">
        <v>70</v>
      </c>
      <c r="E53" s="8"/>
      <c r="F53" s="8"/>
      <c r="G53" s="8"/>
      <c r="H53" s="8"/>
      <c r="I53" s="58">
        <f t="shared" si="0"/>
        <v>0</v>
      </c>
    </row>
    <row r="54" spans="1:9" ht="117" customHeight="1">
      <c r="A54" s="52">
        <v>48</v>
      </c>
      <c r="B54" s="51" t="s">
        <v>288</v>
      </c>
      <c r="C54" s="49">
        <v>60</v>
      </c>
      <c r="D54" s="50" t="s">
        <v>70</v>
      </c>
      <c r="E54" s="8"/>
      <c r="F54" s="8"/>
      <c r="G54" s="8"/>
      <c r="H54" s="8"/>
      <c r="I54" s="58">
        <f t="shared" si="0"/>
        <v>0</v>
      </c>
    </row>
    <row r="55" spans="1:9" ht="189.75" customHeight="1">
      <c r="A55" s="52">
        <v>49</v>
      </c>
      <c r="B55" s="51" t="s">
        <v>492</v>
      </c>
      <c r="C55" s="49">
        <v>20</v>
      </c>
      <c r="D55" s="50" t="s">
        <v>70</v>
      </c>
      <c r="E55" s="8"/>
      <c r="F55" s="8"/>
      <c r="G55" s="8"/>
      <c r="H55" s="8"/>
      <c r="I55" s="58">
        <f t="shared" si="0"/>
        <v>0</v>
      </c>
    </row>
    <row r="56" spans="1:9" ht="102.75" customHeight="1">
      <c r="A56" s="52">
        <v>50</v>
      </c>
      <c r="B56" s="51" t="s">
        <v>289</v>
      </c>
      <c r="C56" s="49">
        <v>10</v>
      </c>
      <c r="D56" s="50" t="s">
        <v>70</v>
      </c>
      <c r="E56" s="8"/>
      <c r="F56" s="8"/>
      <c r="G56" s="8"/>
      <c r="H56" s="8"/>
      <c r="I56" s="58">
        <f t="shared" si="0"/>
        <v>0</v>
      </c>
    </row>
    <row r="57" spans="1:9" ht="140.25" customHeight="1">
      <c r="A57" s="52">
        <v>51</v>
      </c>
      <c r="B57" s="51" t="s">
        <v>290</v>
      </c>
      <c r="C57" s="49">
        <v>100</v>
      </c>
      <c r="D57" s="50" t="s">
        <v>70</v>
      </c>
      <c r="E57" s="8"/>
      <c r="F57" s="8"/>
      <c r="G57" s="8"/>
      <c r="H57" s="8"/>
      <c r="I57" s="58">
        <f t="shared" si="0"/>
        <v>0</v>
      </c>
    </row>
    <row r="58" spans="1:9" ht="108.75" customHeight="1">
      <c r="A58" s="52">
        <v>52</v>
      </c>
      <c r="B58" s="51" t="s">
        <v>291</v>
      </c>
      <c r="C58" s="49">
        <v>700</v>
      </c>
      <c r="D58" s="50" t="s">
        <v>70</v>
      </c>
      <c r="E58" s="8"/>
      <c r="F58" s="8"/>
      <c r="G58" s="8"/>
      <c r="H58" s="8"/>
      <c r="I58" s="58">
        <f t="shared" si="0"/>
        <v>0</v>
      </c>
    </row>
    <row r="59" spans="1:9" ht="50.25" customHeight="1">
      <c r="A59" s="52">
        <v>53</v>
      </c>
      <c r="B59" s="51" t="s">
        <v>292</v>
      </c>
      <c r="C59" s="49">
        <v>30</v>
      </c>
      <c r="D59" s="50" t="s">
        <v>70</v>
      </c>
      <c r="E59" s="8"/>
      <c r="F59" s="8"/>
      <c r="G59" s="8"/>
      <c r="H59" s="8"/>
      <c r="I59" s="58">
        <f t="shared" si="0"/>
        <v>0</v>
      </c>
    </row>
    <row r="60" spans="1:9" ht="53.25" customHeight="1">
      <c r="A60" s="52">
        <v>54</v>
      </c>
      <c r="B60" s="51" t="s">
        <v>293</v>
      </c>
      <c r="C60" s="49">
        <v>60</v>
      </c>
      <c r="D60" s="50" t="s">
        <v>70</v>
      </c>
      <c r="E60" s="8"/>
      <c r="F60" s="8"/>
      <c r="G60" s="8"/>
      <c r="H60" s="8"/>
      <c r="I60" s="58">
        <f t="shared" si="0"/>
        <v>0</v>
      </c>
    </row>
    <row r="61" spans="1:9" ht="127.5">
      <c r="A61" s="52">
        <v>55</v>
      </c>
      <c r="B61" s="51" t="s">
        <v>294</v>
      </c>
      <c r="C61" s="49">
        <v>600</v>
      </c>
      <c r="D61" s="50" t="s">
        <v>70</v>
      </c>
      <c r="E61" s="8"/>
      <c r="F61" s="8"/>
      <c r="G61" s="8"/>
      <c r="H61" s="8"/>
      <c r="I61" s="58">
        <f t="shared" si="0"/>
        <v>0</v>
      </c>
    </row>
    <row r="62" spans="1:9" ht="144" customHeight="1">
      <c r="A62" s="52">
        <v>56</v>
      </c>
      <c r="B62" s="51" t="s">
        <v>295</v>
      </c>
      <c r="C62" s="49">
        <v>200</v>
      </c>
      <c r="D62" s="50" t="s">
        <v>70</v>
      </c>
      <c r="E62" s="8"/>
      <c r="F62" s="8"/>
      <c r="G62" s="8"/>
      <c r="H62" s="8"/>
      <c r="I62" s="58">
        <f t="shared" si="0"/>
        <v>0</v>
      </c>
    </row>
    <row r="63" spans="1:9" ht="127.5">
      <c r="A63" s="52">
        <v>57</v>
      </c>
      <c r="B63" s="51" t="s">
        <v>296</v>
      </c>
      <c r="C63" s="49">
        <v>50</v>
      </c>
      <c r="D63" s="50" t="s">
        <v>70</v>
      </c>
      <c r="E63" s="8"/>
      <c r="F63" s="8"/>
      <c r="G63" s="8"/>
      <c r="H63" s="8"/>
      <c r="I63" s="58">
        <f t="shared" si="0"/>
        <v>0</v>
      </c>
    </row>
    <row r="64" spans="1:9" ht="127.5">
      <c r="A64" s="52">
        <v>58</v>
      </c>
      <c r="B64" s="51" t="s">
        <v>297</v>
      </c>
      <c r="C64" s="49">
        <v>400</v>
      </c>
      <c r="D64" s="50" t="s">
        <v>70</v>
      </c>
      <c r="E64" s="8"/>
      <c r="F64" s="8"/>
      <c r="G64" s="8"/>
      <c r="H64" s="8"/>
      <c r="I64" s="58">
        <f t="shared" si="0"/>
        <v>0</v>
      </c>
    </row>
    <row r="65" spans="1:9" ht="104.25" customHeight="1">
      <c r="A65" s="52">
        <v>59</v>
      </c>
      <c r="B65" s="51" t="s">
        <v>498</v>
      </c>
      <c r="C65" s="49">
        <v>50</v>
      </c>
      <c r="D65" s="50" t="s">
        <v>70</v>
      </c>
      <c r="E65" s="8"/>
      <c r="F65" s="8"/>
      <c r="G65" s="8"/>
      <c r="H65" s="8"/>
      <c r="I65" s="58">
        <f t="shared" si="0"/>
        <v>0</v>
      </c>
    </row>
    <row r="66" spans="1:9" ht="117.75" customHeight="1">
      <c r="A66" s="52">
        <v>60</v>
      </c>
      <c r="B66" s="51" t="s">
        <v>298</v>
      </c>
      <c r="C66" s="49">
        <v>50</v>
      </c>
      <c r="D66" s="50" t="s">
        <v>70</v>
      </c>
      <c r="E66" s="8"/>
      <c r="F66" s="8"/>
      <c r="G66" s="8"/>
      <c r="H66" s="8"/>
      <c r="I66" s="58">
        <f t="shared" si="0"/>
        <v>0</v>
      </c>
    </row>
    <row r="67" spans="1:9" ht="89.25">
      <c r="A67" s="52">
        <v>61</v>
      </c>
      <c r="B67" s="51" t="s">
        <v>299</v>
      </c>
      <c r="C67" s="49">
        <v>100</v>
      </c>
      <c r="D67" s="50" t="s">
        <v>70</v>
      </c>
      <c r="E67" s="8"/>
      <c r="F67" s="8"/>
      <c r="G67" s="8"/>
      <c r="H67" s="8"/>
      <c r="I67" s="58">
        <f t="shared" si="0"/>
        <v>0</v>
      </c>
    </row>
    <row r="68" spans="1:9" ht="110.25" customHeight="1">
      <c r="A68" s="52">
        <v>62</v>
      </c>
      <c r="B68" s="51" t="s">
        <v>300</v>
      </c>
      <c r="C68" s="49">
        <v>100</v>
      </c>
      <c r="D68" s="50" t="s">
        <v>70</v>
      </c>
      <c r="E68" s="8"/>
      <c r="F68" s="8"/>
      <c r="G68" s="8"/>
      <c r="H68" s="8"/>
      <c r="I68" s="58">
        <f t="shared" si="0"/>
        <v>0</v>
      </c>
    </row>
    <row r="69" spans="1:9" ht="98.25" customHeight="1">
      <c r="A69" s="52">
        <v>63</v>
      </c>
      <c r="B69" s="51" t="s">
        <v>301</v>
      </c>
      <c r="C69" s="49">
        <v>30</v>
      </c>
      <c r="D69" s="50" t="s">
        <v>70</v>
      </c>
      <c r="E69" s="8"/>
      <c r="F69" s="8"/>
      <c r="G69" s="8"/>
      <c r="H69" s="8"/>
      <c r="I69" s="58">
        <f t="shared" si="0"/>
        <v>0</v>
      </c>
    </row>
    <row r="70" spans="1:9" ht="92.25" customHeight="1">
      <c r="A70" s="52">
        <v>64</v>
      </c>
      <c r="B70" s="51" t="s">
        <v>302</v>
      </c>
      <c r="C70" s="49">
        <v>60</v>
      </c>
      <c r="D70" s="50" t="s">
        <v>70</v>
      </c>
      <c r="E70" s="8"/>
      <c r="F70" s="8"/>
      <c r="G70" s="8"/>
      <c r="H70" s="8"/>
      <c r="I70" s="58">
        <f t="shared" si="0"/>
        <v>0</v>
      </c>
    </row>
    <row r="71" spans="1:9" ht="89.25">
      <c r="A71" s="52">
        <v>65</v>
      </c>
      <c r="B71" s="51" t="s">
        <v>303</v>
      </c>
      <c r="C71" s="49">
        <v>50</v>
      </c>
      <c r="D71" s="50" t="s">
        <v>70</v>
      </c>
      <c r="E71" s="8"/>
      <c r="F71" s="8"/>
      <c r="G71" s="8"/>
      <c r="H71" s="8"/>
      <c r="I71" s="58">
        <f t="shared" si="0"/>
        <v>0</v>
      </c>
    </row>
    <row r="72" spans="1:9" ht="15">
      <c r="A72" s="52">
        <v>66</v>
      </c>
      <c r="B72" s="51" t="s">
        <v>304</v>
      </c>
      <c r="C72" s="49">
        <v>5</v>
      </c>
      <c r="D72" s="50" t="s">
        <v>70</v>
      </c>
      <c r="E72" s="8"/>
      <c r="F72" s="8"/>
      <c r="G72" s="8"/>
      <c r="H72" s="8"/>
      <c r="I72" s="58">
        <f aca="true" t="shared" si="1" ref="I72:I135">C72*H72</f>
        <v>0</v>
      </c>
    </row>
    <row r="73" spans="1:9" ht="99" customHeight="1">
      <c r="A73" s="52">
        <v>67</v>
      </c>
      <c r="B73" s="51" t="s">
        <v>305</v>
      </c>
      <c r="C73" s="49">
        <v>600</v>
      </c>
      <c r="D73" s="50" t="s">
        <v>70</v>
      </c>
      <c r="E73" s="8"/>
      <c r="F73" s="8"/>
      <c r="G73" s="8"/>
      <c r="H73" s="8"/>
      <c r="I73" s="58">
        <f t="shared" si="1"/>
        <v>0</v>
      </c>
    </row>
    <row r="74" spans="1:9" ht="51" customHeight="1">
      <c r="A74" s="52">
        <v>68</v>
      </c>
      <c r="B74" s="51" t="s">
        <v>306</v>
      </c>
      <c r="C74" s="49">
        <v>10</v>
      </c>
      <c r="D74" s="50" t="s">
        <v>70</v>
      </c>
      <c r="E74" s="8"/>
      <c r="F74" s="8"/>
      <c r="G74" s="8"/>
      <c r="H74" s="8"/>
      <c r="I74" s="58">
        <f t="shared" si="1"/>
        <v>0</v>
      </c>
    </row>
    <row r="75" spans="1:9" ht="51">
      <c r="A75" s="52">
        <v>69</v>
      </c>
      <c r="B75" s="51" t="s">
        <v>307</v>
      </c>
      <c r="C75" s="49">
        <v>10</v>
      </c>
      <c r="D75" s="50" t="s">
        <v>70</v>
      </c>
      <c r="E75" s="8"/>
      <c r="F75" s="8"/>
      <c r="G75" s="8"/>
      <c r="H75" s="8"/>
      <c r="I75" s="58">
        <f t="shared" si="1"/>
        <v>0</v>
      </c>
    </row>
    <row r="76" spans="1:9" ht="54.75" customHeight="1">
      <c r="A76" s="52">
        <v>70</v>
      </c>
      <c r="B76" s="51" t="s">
        <v>308</v>
      </c>
      <c r="C76" s="49">
        <v>10</v>
      </c>
      <c r="D76" s="50" t="s">
        <v>70</v>
      </c>
      <c r="E76" s="8"/>
      <c r="F76" s="8"/>
      <c r="G76" s="8"/>
      <c r="H76" s="8"/>
      <c r="I76" s="58">
        <f t="shared" si="1"/>
        <v>0</v>
      </c>
    </row>
    <row r="77" spans="1:9" ht="49.5" customHeight="1">
      <c r="A77" s="52">
        <v>71</v>
      </c>
      <c r="B77" s="51" t="s">
        <v>309</v>
      </c>
      <c r="C77" s="49">
        <v>400</v>
      </c>
      <c r="D77" s="50" t="s">
        <v>70</v>
      </c>
      <c r="E77" s="8"/>
      <c r="F77" s="8"/>
      <c r="G77" s="8"/>
      <c r="H77" s="8"/>
      <c r="I77" s="58">
        <f t="shared" si="1"/>
        <v>0</v>
      </c>
    </row>
    <row r="78" spans="1:9" ht="87.75" customHeight="1">
      <c r="A78" s="52">
        <v>72</v>
      </c>
      <c r="B78" s="51" t="s">
        <v>310</v>
      </c>
      <c r="C78" s="49">
        <v>20</v>
      </c>
      <c r="D78" s="50" t="s">
        <v>70</v>
      </c>
      <c r="E78" s="8"/>
      <c r="F78" s="8"/>
      <c r="G78" s="8"/>
      <c r="H78" s="8"/>
      <c r="I78" s="58">
        <f t="shared" si="1"/>
        <v>0</v>
      </c>
    </row>
    <row r="79" spans="1:9" ht="54" customHeight="1">
      <c r="A79" s="52">
        <v>73</v>
      </c>
      <c r="B79" s="51" t="s">
        <v>311</v>
      </c>
      <c r="C79" s="49">
        <v>12</v>
      </c>
      <c r="D79" s="50" t="s">
        <v>70</v>
      </c>
      <c r="E79" s="8"/>
      <c r="F79" s="8"/>
      <c r="G79" s="8"/>
      <c r="H79" s="8"/>
      <c r="I79" s="58">
        <f t="shared" si="1"/>
        <v>0</v>
      </c>
    </row>
    <row r="80" spans="1:9" ht="103.5" customHeight="1">
      <c r="A80" s="52">
        <v>74</v>
      </c>
      <c r="B80" s="51" t="s">
        <v>312</v>
      </c>
      <c r="C80" s="49">
        <v>10</v>
      </c>
      <c r="D80" s="50" t="s">
        <v>70</v>
      </c>
      <c r="E80" s="8"/>
      <c r="F80" s="8"/>
      <c r="G80" s="8"/>
      <c r="H80" s="8"/>
      <c r="I80" s="58">
        <f t="shared" si="1"/>
        <v>0</v>
      </c>
    </row>
    <row r="81" spans="1:9" ht="128.25" customHeight="1">
      <c r="A81" s="52">
        <v>75</v>
      </c>
      <c r="B81" s="51" t="s">
        <v>313</v>
      </c>
      <c r="C81" s="49">
        <v>5</v>
      </c>
      <c r="D81" s="50" t="s">
        <v>70</v>
      </c>
      <c r="E81" s="8"/>
      <c r="F81" s="8"/>
      <c r="G81" s="8"/>
      <c r="H81" s="8"/>
      <c r="I81" s="58">
        <f t="shared" si="1"/>
        <v>0</v>
      </c>
    </row>
    <row r="82" spans="1:9" ht="130.5" customHeight="1">
      <c r="A82" s="52">
        <v>76</v>
      </c>
      <c r="B82" s="51" t="s">
        <v>314</v>
      </c>
      <c r="C82" s="49">
        <v>5</v>
      </c>
      <c r="D82" s="50" t="s">
        <v>70</v>
      </c>
      <c r="E82" s="8"/>
      <c r="F82" s="8"/>
      <c r="G82" s="8"/>
      <c r="H82" s="8"/>
      <c r="I82" s="58">
        <f t="shared" si="1"/>
        <v>0</v>
      </c>
    </row>
    <row r="83" spans="1:9" ht="49.5" customHeight="1">
      <c r="A83" s="52">
        <v>77</v>
      </c>
      <c r="B83" s="51" t="s">
        <v>315</v>
      </c>
      <c r="C83" s="49">
        <v>5</v>
      </c>
      <c r="D83" s="50" t="s">
        <v>70</v>
      </c>
      <c r="E83" s="8"/>
      <c r="F83" s="8"/>
      <c r="G83" s="8"/>
      <c r="H83" s="8"/>
      <c r="I83" s="58">
        <f t="shared" si="1"/>
        <v>0</v>
      </c>
    </row>
    <row r="84" spans="1:9" ht="144" customHeight="1">
      <c r="A84" s="52">
        <v>78</v>
      </c>
      <c r="B84" s="51" t="s">
        <v>316</v>
      </c>
      <c r="C84" s="49">
        <v>5</v>
      </c>
      <c r="D84" s="50" t="s">
        <v>70</v>
      </c>
      <c r="E84" s="8"/>
      <c r="F84" s="8"/>
      <c r="G84" s="8"/>
      <c r="H84" s="8"/>
      <c r="I84" s="58">
        <f t="shared" si="1"/>
        <v>0</v>
      </c>
    </row>
    <row r="85" spans="1:9" ht="101.25" customHeight="1">
      <c r="A85" s="52">
        <v>79</v>
      </c>
      <c r="B85" s="51" t="s">
        <v>317</v>
      </c>
      <c r="C85" s="49">
        <v>5</v>
      </c>
      <c r="D85" s="50" t="s">
        <v>70</v>
      </c>
      <c r="E85" s="8"/>
      <c r="F85" s="8"/>
      <c r="G85" s="8"/>
      <c r="H85" s="8"/>
      <c r="I85" s="58">
        <f t="shared" si="1"/>
        <v>0</v>
      </c>
    </row>
    <row r="86" spans="1:9" ht="89.25">
      <c r="A86" s="52">
        <v>80</v>
      </c>
      <c r="B86" s="51" t="s">
        <v>318</v>
      </c>
      <c r="C86" s="49">
        <v>500</v>
      </c>
      <c r="D86" s="50" t="s">
        <v>70</v>
      </c>
      <c r="E86" s="8"/>
      <c r="F86" s="8"/>
      <c r="G86" s="8"/>
      <c r="H86" s="8"/>
      <c r="I86" s="58">
        <f t="shared" si="1"/>
        <v>0</v>
      </c>
    </row>
    <row r="87" spans="1:9" ht="63" customHeight="1">
      <c r="A87" s="52">
        <v>81</v>
      </c>
      <c r="B87" s="51" t="s">
        <v>319</v>
      </c>
      <c r="C87" s="49">
        <v>250</v>
      </c>
      <c r="D87" s="50" t="s">
        <v>70</v>
      </c>
      <c r="E87" s="8"/>
      <c r="F87" s="8"/>
      <c r="G87" s="8"/>
      <c r="H87" s="8"/>
      <c r="I87" s="58">
        <f t="shared" si="1"/>
        <v>0</v>
      </c>
    </row>
    <row r="88" spans="1:9" ht="79.5" customHeight="1">
      <c r="A88" s="52">
        <v>82</v>
      </c>
      <c r="B88" s="51" t="s">
        <v>320</v>
      </c>
      <c r="C88" s="49">
        <v>1000</v>
      </c>
      <c r="D88" s="50" t="s">
        <v>70</v>
      </c>
      <c r="E88" s="8"/>
      <c r="F88" s="8"/>
      <c r="G88" s="8"/>
      <c r="H88" s="8"/>
      <c r="I88" s="58">
        <f t="shared" si="1"/>
        <v>0</v>
      </c>
    </row>
    <row r="89" spans="1:9" ht="87" customHeight="1">
      <c r="A89" s="52">
        <v>83</v>
      </c>
      <c r="B89" s="51" t="s">
        <v>321</v>
      </c>
      <c r="C89" s="49">
        <v>1000</v>
      </c>
      <c r="D89" s="50" t="s">
        <v>70</v>
      </c>
      <c r="E89" s="8"/>
      <c r="F89" s="8"/>
      <c r="G89" s="8"/>
      <c r="H89" s="8"/>
      <c r="I89" s="58">
        <f t="shared" si="1"/>
        <v>0</v>
      </c>
    </row>
    <row r="90" spans="1:9" ht="33.75" customHeight="1">
      <c r="A90" s="52">
        <v>84</v>
      </c>
      <c r="B90" s="51" t="s">
        <v>322</v>
      </c>
      <c r="C90" s="49">
        <v>80</v>
      </c>
      <c r="D90" s="50" t="s">
        <v>70</v>
      </c>
      <c r="E90" s="8"/>
      <c r="F90" s="8"/>
      <c r="G90" s="8"/>
      <c r="H90" s="8"/>
      <c r="I90" s="58">
        <f t="shared" si="1"/>
        <v>0</v>
      </c>
    </row>
    <row r="91" spans="1:9" ht="53.25" customHeight="1">
      <c r="A91" s="52">
        <v>85</v>
      </c>
      <c r="B91" s="51" t="s">
        <v>323</v>
      </c>
      <c r="C91" s="49">
        <v>40</v>
      </c>
      <c r="D91" s="50" t="s">
        <v>70</v>
      </c>
      <c r="E91" s="8"/>
      <c r="F91" s="8"/>
      <c r="G91" s="8"/>
      <c r="H91" s="8"/>
      <c r="I91" s="58">
        <f t="shared" si="1"/>
        <v>0</v>
      </c>
    </row>
    <row r="92" spans="1:9" ht="49.5" customHeight="1">
      <c r="A92" s="52">
        <v>86</v>
      </c>
      <c r="B92" s="51" t="s">
        <v>324</v>
      </c>
      <c r="C92" s="49">
        <v>40</v>
      </c>
      <c r="D92" s="50" t="s">
        <v>70</v>
      </c>
      <c r="E92" s="8"/>
      <c r="F92" s="8"/>
      <c r="G92" s="8"/>
      <c r="H92" s="8"/>
      <c r="I92" s="58">
        <f t="shared" si="1"/>
        <v>0</v>
      </c>
    </row>
    <row r="93" spans="1:9" ht="60" customHeight="1">
      <c r="A93" s="52">
        <v>87</v>
      </c>
      <c r="B93" s="51" t="s">
        <v>325</v>
      </c>
      <c r="C93" s="49">
        <v>10</v>
      </c>
      <c r="D93" s="50" t="s">
        <v>70</v>
      </c>
      <c r="E93" s="8"/>
      <c r="F93" s="8"/>
      <c r="G93" s="8"/>
      <c r="H93" s="8"/>
      <c r="I93" s="58">
        <f t="shared" si="1"/>
        <v>0</v>
      </c>
    </row>
    <row r="94" spans="1:9" ht="51" customHeight="1">
      <c r="A94" s="52">
        <v>88</v>
      </c>
      <c r="B94" s="51" t="s">
        <v>326</v>
      </c>
      <c r="C94" s="49">
        <v>10</v>
      </c>
      <c r="D94" s="50" t="s">
        <v>70</v>
      </c>
      <c r="E94" s="8"/>
      <c r="F94" s="8"/>
      <c r="G94" s="8"/>
      <c r="H94" s="8"/>
      <c r="I94" s="58">
        <f t="shared" si="1"/>
        <v>0</v>
      </c>
    </row>
    <row r="95" spans="1:9" ht="51" customHeight="1">
      <c r="A95" s="52">
        <v>89</v>
      </c>
      <c r="B95" s="51" t="s">
        <v>327</v>
      </c>
      <c r="C95" s="49">
        <v>10</v>
      </c>
      <c r="D95" s="50" t="s">
        <v>70</v>
      </c>
      <c r="E95" s="8"/>
      <c r="F95" s="8"/>
      <c r="G95" s="8"/>
      <c r="H95" s="8"/>
      <c r="I95" s="58">
        <f t="shared" si="1"/>
        <v>0</v>
      </c>
    </row>
    <row r="96" spans="1:9" ht="74.25" customHeight="1">
      <c r="A96" s="52">
        <v>90</v>
      </c>
      <c r="B96" s="51" t="s">
        <v>499</v>
      </c>
      <c r="C96" s="49">
        <v>10</v>
      </c>
      <c r="D96" s="50" t="s">
        <v>70</v>
      </c>
      <c r="E96" s="8"/>
      <c r="F96" s="8"/>
      <c r="G96" s="8"/>
      <c r="H96" s="8"/>
      <c r="I96" s="58">
        <f t="shared" si="1"/>
        <v>0</v>
      </c>
    </row>
    <row r="97" spans="1:9" ht="59.25" customHeight="1">
      <c r="A97" s="52">
        <v>91</v>
      </c>
      <c r="B97" s="51" t="s">
        <v>328</v>
      </c>
      <c r="C97" s="49">
        <v>100</v>
      </c>
      <c r="D97" s="50" t="s">
        <v>70</v>
      </c>
      <c r="E97" s="8"/>
      <c r="F97" s="8"/>
      <c r="G97" s="8"/>
      <c r="H97" s="8"/>
      <c r="I97" s="58">
        <f t="shared" si="1"/>
        <v>0</v>
      </c>
    </row>
    <row r="98" spans="1:9" ht="52.5" customHeight="1">
      <c r="A98" s="52">
        <v>92</v>
      </c>
      <c r="B98" s="51" t="s">
        <v>329</v>
      </c>
      <c r="C98" s="49">
        <v>120</v>
      </c>
      <c r="D98" s="50" t="s">
        <v>70</v>
      </c>
      <c r="E98" s="8"/>
      <c r="F98" s="8"/>
      <c r="G98" s="8"/>
      <c r="H98" s="8"/>
      <c r="I98" s="58">
        <f t="shared" si="1"/>
        <v>0</v>
      </c>
    </row>
    <row r="99" spans="1:9" ht="216.75">
      <c r="A99" s="52">
        <v>93</v>
      </c>
      <c r="B99" s="51" t="s">
        <v>330</v>
      </c>
      <c r="C99" s="49">
        <v>400</v>
      </c>
      <c r="D99" s="50" t="s">
        <v>70</v>
      </c>
      <c r="E99" s="8"/>
      <c r="F99" s="8"/>
      <c r="G99" s="8"/>
      <c r="H99" s="8"/>
      <c r="I99" s="58">
        <f t="shared" si="1"/>
        <v>0</v>
      </c>
    </row>
    <row r="100" spans="1:9" ht="216.75">
      <c r="A100" s="52">
        <v>94</v>
      </c>
      <c r="B100" s="51" t="s">
        <v>331</v>
      </c>
      <c r="C100" s="49">
        <v>250</v>
      </c>
      <c r="D100" s="50" t="s">
        <v>70</v>
      </c>
      <c r="E100" s="8"/>
      <c r="F100" s="8"/>
      <c r="G100" s="8"/>
      <c r="H100" s="8"/>
      <c r="I100" s="58">
        <f t="shared" si="1"/>
        <v>0</v>
      </c>
    </row>
    <row r="101" spans="1:9" ht="117.75" customHeight="1">
      <c r="A101" s="52">
        <v>95</v>
      </c>
      <c r="B101" s="51" t="s">
        <v>332</v>
      </c>
      <c r="C101" s="49">
        <v>100</v>
      </c>
      <c r="D101" s="50" t="s">
        <v>70</v>
      </c>
      <c r="E101" s="8"/>
      <c r="F101" s="8"/>
      <c r="G101" s="8"/>
      <c r="H101" s="8"/>
      <c r="I101" s="58">
        <f t="shared" si="1"/>
        <v>0</v>
      </c>
    </row>
    <row r="102" spans="1:9" ht="153">
      <c r="A102" s="52">
        <v>96</v>
      </c>
      <c r="B102" s="51" t="s">
        <v>333</v>
      </c>
      <c r="C102" s="49">
        <v>500</v>
      </c>
      <c r="D102" s="50" t="s">
        <v>70</v>
      </c>
      <c r="E102" s="8"/>
      <c r="F102" s="8"/>
      <c r="G102" s="8"/>
      <c r="H102" s="8"/>
      <c r="I102" s="58">
        <f t="shared" si="1"/>
        <v>0</v>
      </c>
    </row>
    <row r="103" spans="1:9" ht="59.25" customHeight="1">
      <c r="A103" s="52">
        <v>97</v>
      </c>
      <c r="B103" s="51" t="s">
        <v>334</v>
      </c>
      <c r="C103" s="49">
        <v>10</v>
      </c>
      <c r="D103" s="50" t="s">
        <v>70</v>
      </c>
      <c r="E103" s="8"/>
      <c r="F103" s="8"/>
      <c r="G103" s="8"/>
      <c r="H103" s="8"/>
      <c r="I103" s="58">
        <f t="shared" si="1"/>
        <v>0</v>
      </c>
    </row>
    <row r="104" spans="1:9" ht="60" customHeight="1">
      <c r="A104" s="52">
        <v>98</v>
      </c>
      <c r="B104" s="51" t="s">
        <v>335</v>
      </c>
      <c r="C104" s="49">
        <v>10</v>
      </c>
      <c r="D104" s="50" t="s">
        <v>70</v>
      </c>
      <c r="E104" s="8"/>
      <c r="F104" s="8"/>
      <c r="G104" s="8"/>
      <c r="H104" s="8"/>
      <c r="I104" s="58">
        <f t="shared" si="1"/>
        <v>0</v>
      </c>
    </row>
    <row r="105" spans="1:9" ht="45" customHeight="1">
      <c r="A105" s="52">
        <v>99</v>
      </c>
      <c r="B105" s="51" t="s">
        <v>336</v>
      </c>
      <c r="C105" s="49">
        <v>10</v>
      </c>
      <c r="D105" s="50" t="s">
        <v>70</v>
      </c>
      <c r="E105" s="8"/>
      <c r="F105" s="8"/>
      <c r="G105" s="8"/>
      <c r="H105" s="8"/>
      <c r="I105" s="58">
        <f t="shared" si="1"/>
        <v>0</v>
      </c>
    </row>
    <row r="106" spans="1:9" ht="36" customHeight="1">
      <c r="A106" s="52">
        <v>100</v>
      </c>
      <c r="B106" s="51" t="s">
        <v>337</v>
      </c>
      <c r="C106" s="49">
        <v>10</v>
      </c>
      <c r="D106" s="50" t="s">
        <v>70</v>
      </c>
      <c r="E106" s="8"/>
      <c r="F106" s="8"/>
      <c r="G106" s="8"/>
      <c r="H106" s="8"/>
      <c r="I106" s="58">
        <f t="shared" si="1"/>
        <v>0</v>
      </c>
    </row>
    <row r="107" spans="1:9" ht="36.75" customHeight="1">
      <c r="A107" s="52">
        <v>101</v>
      </c>
      <c r="B107" s="51" t="s">
        <v>338</v>
      </c>
      <c r="C107" s="49">
        <v>10</v>
      </c>
      <c r="D107" s="50" t="s">
        <v>70</v>
      </c>
      <c r="E107" s="8"/>
      <c r="F107" s="8"/>
      <c r="G107" s="8"/>
      <c r="H107" s="8"/>
      <c r="I107" s="58">
        <f t="shared" si="1"/>
        <v>0</v>
      </c>
    </row>
    <row r="108" spans="1:9" ht="63" customHeight="1">
      <c r="A108" s="52">
        <v>102</v>
      </c>
      <c r="B108" s="51" t="s">
        <v>339</v>
      </c>
      <c r="C108" s="49">
        <v>5000</v>
      </c>
      <c r="D108" s="50" t="s">
        <v>70</v>
      </c>
      <c r="E108" s="8"/>
      <c r="F108" s="8"/>
      <c r="G108" s="8"/>
      <c r="H108" s="8"/>
      <c r="I108" s="58">
        <f t="shared" si="1"/>
        <v>0</v>
      </c>
    </row>
    <row r="109" spans="1:9" ht="59.25" customHeight="1">
      <c r="A109" s="52">
        <v>103</v>
      </c>
      <c r="B109" s="51" t="s">
        <v>340</v>
      </c>
      <c r="C109" s="49">
        <v>5000</v>
      </c>
      <c r="D109" s="50" t="s">
        <v>70</v>
      </c>
      <c r="E109" s="8"/>
      <c r="F109" s="8"/>
      <c r="G109" s="8"/>
      <c r="H109" s="8"/>
      <c r="I109" s="58">
        <f t="shared" si="1"/>
        <v>0</v>
      </c>
    </row>
    <row r="110" spans="1:9" ht="48" customHeight="1">
      <c r="A110" s="52">
        <v>104</v>
      </c>
      <c r="B110" s="51" t="s">
        <v>341</v>
      </c>
      <c r="C110" s="49">
        <v>500</v>
      </c>
      <c r="D110" s="50" t="s">
        <v>70</v>
      </c>
      <c r="E110" s="8"/>
      <c r="F110" s="8"/>
      <c r="G110" s="8"/>
      <c r="H110" s="8"/>
      <c r="I110" s="58">
        <f t="shared" si="1"/>
        <v>0</v>
      </c>
    </row>
    <row r="111" spans="1:9" ht="54" customHeight="1">
      <c r="A111" s="52">
        <v>105</v>
      </c>
      <c r="B111" s="51" t="s">
        <v>342</v>
      </c>
      <c r="C111" s="49">
        <v>500</v>
      </c>
      <c r="D111" s="50" t="s">
        <v>70</v>
      </c>
      <c r="E111" s="8"/>
      <c r="F111" s="8"/>
      <c r="G111" s="8"/>
      <c r="H111" s="8"/>
      <c r="I111" s="58">
        <f t="shared" si="1"/>
        <v>0</v>
      </c>
    </row>
    <row r="112" spans="1:9" ht="27" customHeight="1">
      <c r="A112" s="52">
        <v>106</v>
      </c>
      <c r="B112" s="51" t="s">
        <v>343</v>
      </c>
      <c r="C112" s="49">
        <v>100</v>
      </c>
      <c r="D112" s="50" t="s">
        <v>70</v>
      </c>
      <c r="E112" s="8"/>
      <c r="F112" s="8"/>
      <c r="G112" s="8"/>
      <c r="H112" s="8"/>
      <c r="I112" s="58">
        <f t="shared" si="1"/>
        <v>0</v>
      </c>
    </row>
    <row r="113" spans="1:9" ht="32.25" customHeight="1">
      <c r="A113" s="52">
        <v>107</v>
      </c>
      <c r="B113" s="51" t="s">
        <v>344</v>
      </c>
      <c r="C113" s="49">
        <v>5</v>
      </c>
      <c r="D113" s="50" t="s">
        <v>70</v>
      </c>
      <c r="E113" s="8"/>
      <c r="F113" s="8"/>
      <c r="G113" s="8"/>
      <c r="H113" s="8"/>
      <c r="I113" s="58">
        <f t="shared" si="1"/>
        <v>0</v>
      </c>
    </row>
    <row r="114" spans="1:9" ht="36.75" customHeight="1">
      <c r="A114" s="52">
        <v>108</v>
      </c>
      <c r="B114" s="51" t="s">
        <v>345</v>
      </c>
      <c r="C114" s="49">
        <v>15</v>
      </c>
      <c r="D114" s="50" t="s">
        <v>70</v>
      </c>
      <c r="E114" s="8"/>
      <c r="F114" s="8"/>
      <c r="G114" s="8"/>
      <c r="H114" s="8"/>
      <c r="I114" s="58">
        <f t="shared" si="1"/>
        <v>0</v>
      </c>
    </row>
    <row r="115" spans="1:9" ht="57" customHeight="1">
      <c r="A115" s="52">
        <v>109</v>
      </c>
      <c r="B115" s="51" t="s">
        <v>346</v>
      </c>
      <c r="C115" s="49">
        <v>20000</v>
      </c>
      <c r="D115" s="50" t="s">
        <v>70</v>
      </c>
      <c r="E115" s="8"/>
      <c r="F115" s="8"/>
      <c r="G115" s="8"/>
      <c r="H115" s="8"/>
      <c r="I115" s="58">
        <f t="shared" si="1"/>
        <v>0</v>
      </c>
    </row>
    <row r="116" spans="1:9" ht="51">
      <c r="A116" s="52">
        <v>110</v>
      </c>
      <c r="B116" s="51" t="s">
        <v>347</v>
      </c>
      <c r="C116" s="49">
        <v>800</v>
      </c>
      <c r="D116" s="50" t="s">
        <v>70</v>
      </c>
      <c r="E116" s="8"/>
      <c r="F116" s="8"/>
      <c r="G116" s="8"/>
      <c r="H116" s="8"/>
      <c r="I116" s="58">
        <f t="shared" si="1"/>
        <v>0</v>
      </c>
    </row>
    <row r="117" spans="1:9" ht="35.25" customHeight="1">
      <c r="A117" s="52">
        <v>111</v>
      </c>
      <c r="B117" s="51" t="s">
        <v>348</v>
      </c>
      <c r="C117" s="49">
        <v>10000</v>
      </c>
      <c r="D117" s="50" t="s">
        <v>70</v>
      </c>
      <c r="E117" s="8"/>
      <c r="F117" s="8"/>
      <c r="G117" s="8"/>
      <c r="H117" s="8"/>
      <c r="I117" s="58">
        <f t="shared" si="1"/>
        <v>0</v>
      </c>
    </row>
    <row r="118" spans="1:9" ht="22.5" customHeight="1">
      <c r="A118" s="52">
        <v>112</v>
      </c>
      <c r="B118" s="51" t="s">
        <v>349</v>
      </c>
      <c r="C118" s="49">
        <v>4000</v>
      </c>
      <c r="D118" s="50" t="s">
        <v>70</v>
      </c>
      <c r="E118" s="8"/>
      <c r="F118" s="8"/>
      <c r="G118" s="8"/>
      <c r="H118" s="8"/>
      <c r="I118" s="58">
        <f t="shared" si="1"/>
        <v>0</v>
      </c>
    </row>
    <row r="119" spans="1:9" ht="34.5" customHeight="1">
      <c r="A119" s="52">
        <v>113</v>
      </c>
      <c r="B119" s="51" t="s">
        <v>350</v>
      </c>
      <c r="C119" s="49">
        <v>1000</v>
      </c>
      <c r="D119" s="50" t="s">
        <v>70</v>
      </c>
      <c r="E119" s="8"/>
      <c r="F119" s="8"/>
      <c r="G119" s="8"/>
      <c r="H119" s="8"/>
      <c r="I119" s="58">
        <f t="shared" si="1"/>
        <v>0</v>
      </c>
    </row>
    <row r="120" spans="1:9" ht="32.25" customHeight="1">
      <c r="A120" s="52">
        <v>114</v>
      </c>
      <c r="B120" s="51" t="s">
        <v>351</v>
      </c>
      <c r="C120" s="49">
        <v>1000</v>
      </c>
      <c r="D120" s="50" t="s">
        <v>70</v>
      </c>
      <c r="E120" s="8"/>
      <c r="F120" s="8"/>
      <c r="G120" s="8"/>
      <c r="H120" s="8"/>
      <c r="I120" s="58">
        <f t="shared" si="1"/>
        <v>0</v>
      </c>
    </row>
    <row r="121" spans="1:9" ht="33.75" customHeight="1">
      <c r="A121" s="52">
        <v>115</v>
      </c>
      <c r="B121" s="51" t="s">
        <v>352</v>
      </c>
      <c r="C121" s="49">
        <v>100</v>
      </c>
      <c r="D121" s="50" t="s">
        <v>70</v>
      </c>
      <c r="E121" s="8"/>
      <c r="F121" s="8"/>
      <c r="G121" s="8"/>
      <c r="H121" s="8"/>
      <c r="I121" s="58">
        <f t="shared" si="1"/>
        <v>0</v>
      </c>
    </row>
    <row r="122" spans="1:9" ht="42" customHeight="1">
      <c r="A122" s="52">
        <v>116</v>
      </c>
      <c r="B122" s="51" t="s">
        <v>353</v>
      </c>
      <c r="C122" s="49">
        <v>20</v>
      </c>
      <c r="D122" s="50" t="s">
        <v>70</v>
      </c>
      <c r="E122" s="8"/>
      <c r="F122" s="8"/>
      <c r="G122" s="8"/>
      <c r="H122" s="8"/>
      <c r="I122" s="58">
        <f t="shared" si="1"/>
        <v>0</v>
      </c>
    </row>
    <row r="123" spans="1:9" ht="54" customHeight="1">
      <c r="A123" s="52">
        <v>117</v>
      </c>
      <c r="B123" s="51" t="s">
        <v>354</v>
      </c>
      <c r="C123" s="49">
        <v>2000</v>
      </c>
      <c r="D123" s="50" t="s">
        <v>70</v>
      </c>
      <c r="E123" s="8"/>
      <c r="F123" s="8"/>
      <c r="G123" s="8"/>
      <c r="H123" s="8"/>
      <c r="I123" s="58">
        <f t="shared" si="1"/>
        <v>0</v>
      </c>
    </row>
    <row r="124" spans="1:9" ht="35.25" customHeight="1">
      <c r="A124" s="52">
        <v>118</v>
      </c>
      <c r="B124" s="51" t="s">
        <v>355</v>
      </c>
      <c r="C124" s="49">
        <v>100</v>
      </c>
      <c r="D124" s="50" t="s">
        <v>70</v>
      </c>
      <c r="E124" s="8"/>
      <c r="F124" s="8"/>
      <c r="G124" s="8"/>
      <c r="H124" s="8"/>
      <c r="I124" s="58">
        <f t="shared" si="1"/>
        <v>0</v>
      </c>
    </row>
    <row r="125" spans="1:9" ht="35.25" customHeight="1">
      <c r="A125" s="52">
        <v>119</v>
      </c>
      <c r="B125" s="51" t="s">
        <v>356</v>
      </c>
      <c r="C125" s="49">
        <v>20</v>
      </c>
      <c r="D125" s="50" t="s">
        <v>70</v>
      </c>
      <c r="E125" s="8"/>
      <c r="F125" s="8"/>
      <c r="G125" s="8"/>
      <c r="H125" s="8"/>
      <c r="I125" s="58">
        <f t="shared" si="1"/>
        <v>0</v>
      </c>
    </row>
    <row r="126" spans="1:9" ht="38.25" customHeight="1">
      <c r="A126" s="52">
        <v>120</v>
      </c>
      <c r="B126" s="51" t="s">
        <v>357</v>
      </c>
      <c r="C126" s="49">
        <v>50</v>
      </c>
      <c r="D126" s="50" t="s">
        <v>70</v>
      </c>
      <c r="E126" s="8"/>
      <c r="F126" s="8"/>
      <c r="G126" s="8"/>
      <c r="H126" s="8"/>
      <c r="I126" s="58">
        <f t="shared" si="1"/>
        <v>0</v>
      </c>
    </row>
    <row r="127" spans="1:9" ht="37.5" customHeight="1">
      <c r="A127" s="52">
        <v>121</v>
      </c>
      <c r="B127" s="51" t="s">
        <v>358</v>
      </c>
      <c r="C127" s="49">
        <v>4</v>
      </c>
      <c r="D127" s="50" t="s">
        <v>70</v>
      </c>
      <c r="E127" s="8"/>
      <c r="F127" s="8"/>
      <c r="G127" s="8"/>
      <c r="H127" s="8"/>
      <c r="I127" s="58">
        <f t="shared" si="1"/>
        <v>0</v>
      </c>
    </row>
    <row r="128" spans="1:9" ht="36.75" customHeight="1">
      <c r="A128" s="52">
        <v>122</v>
      </c>
      <c r="B128" s="51" t="s">
        <v>359</v>
      </c>
      <c r="C128" s="49">
        <v>30</v>
      </c>
      <c r="D128" s="50" t="s">
        <v>70</v>
      </c>
      <c r="E128" s="8"/>
      <c r="F128" s="8"/>
      <c r="G128" s="8"/>
      <c r="H128" s="8"/>
      <c r="I128" s="58">
        <f t="shared" si="1"/>
        <v>0</v>
      </c>
    </row>
    <row r="129" spans="1:9" ht="42.75" customHeight="1">
      <c r="A129" s="52">
        <v>123</v>
      </c>
      <c r="B129" s="51" t="s">
        <v>360</v>
      </c>
      <c r="C129" s="49">
        <v>20</v>
      </c>
      <c r="D129" s="50" t="s">
        <v>70</v>
      </c>
      <c r="E129" s="8"/>
      <c r="F129" s="8"/>
      <c r="G129" s="8"/>
      <c r="H129" s="8"/>
      <c r="I129" s="58">
        <f t="shared" si="1"/>
        <v>0</v>
      </c>
    </row>
    <row r="130" spans="1:9" ht="37.5" customHeight="1">
      <c r="A130" s="52">
        <v>124</v>
      </c>
      <c r="B130" s="51" t="s">
        <v>361</v>
      </c>
      <c r="C130" s="49">
        <v>10</v>
      </c>
      <c r="D130" s="50" t="s">
        <v>70</v>
      </c>
      <c r="E130" s="8"/>
      <c r="F130" s="8"/>
      <c r="G130" s="8"/>
      <c r="H130" s="8"/>
      <c r="I130" s="58">
        <f t="shared" si="1"/>
        <v>0</v>
      </c>
    </row>
    <row r="131" spans="1:9" ht="39" customHeight="1">
      <c r="A131" s="52">
        <v>125</v>
      </c>
      <c r="B131" s="51" t="s">
        <v>362</v>
      </c>
      <c r="C131" s="49">
        <v>800</v>
      </c>
      <c r="D131" s="50" t="s">
        <v>70</v>
      </c>
      <c r="E131" s="8"/>
      <c r="F131" s="8"/>
      <c r="G131" s="8"/>
      <c r="H131" s="8"/>
      <c r="I131" s="58">
        <f t="shared" si="1"/>
        <v>0</v>
      </c>
    </row>
    <row r="132" spans="1:9" ht="39.75" customHeight="1">
      <c r="A132" s="52">
        <v>126</v>
      </c>
      <c r="B132" s="51" t="s">
        <v>363</v>
      </c>
      <c r="C132" s="49">
        <v>100</v>
      </c>
      <c r="D132" s="50" t="s">
        <v>70</v>
      </c>
      <c r="E132" s="8"/>
      <c r="F132" s="8"/>
      <c r="G132" s="8"/>
      <c r="H132" s="8"/>
      <c r="I132" s="58">
        <f t="shared" si="1"/>
        <v>0</v>
      </c>
    </row>
    <row r="133" spans="1:9" ht="39" customHeight="1">
      <c r="A133" s="52">
        <v>127</v>
      </c>
      <c r="B133" s="51" t="s">
        <v>364</v>
      </c>
      <c r="C133" s="49">
        <v>5</v>
      </c>
      <c r="D133" s="50" t="s">
        <v>70</v>
      </c>
      <c r="E133" s="8"/>
      <c r="F133" s="8"/>
      <c r="G133" s="8"/>
      <c r="H133" s="8"/>
      <c r="I133" s="58">
        <f t="shared" si="1"/>
        <v>0</v>
      </c>
    </row>
    <row r="134" spans="1:9" ht="39.75" customHeight="1">
      <c r="A134" s="52">
        <v>128</v>
      </c>
      <c r="B134" s="51" t="s">
        <v>365</v>
      </c>
      <c r="C134" s="49">
        <v>10</v>
      </c>
      <c r="D134" s="50" t="s">
        <v>70</v>
      </c>
      <c r="E134" s="8"/>
      <c r="F134" s="8"/>
      <c r="G134" s="8"/>
      <c r="H134" s="8"/>
      <c r="I134" s="58">
        <f t="shared" si="1"/>
        <v>0</v>
      </c>
    </row>
    <row r="135" spans="1:9" ht="41.25" customHeight="1">
      <c r="A135" s="52">
        <v>129</v>
      </c>
      <c r="B135" s="51" t="s">
        <v>366</v>
      </c>
      <c r="C135" s="49">
        <v>10</v>
      </c>
      <c r="D135" s="50" t="s">
        <v>70</v>
      </c>
      <c r="E135" s="8"/>
      <c r="F135" s="8"/>
      <c r="G135" s="8"/>
      <c r="H135" s="8"/>
      <c r="I135" s="58">
        <f t="shared" si="1"/>
        <v>0</v>
      </c>
    </row>
    <row r="136" spans="1:9" ht="42" customHeight="1">
      <c r="A136" s="52">
        <v>130</v>
      </c>
      <c r="B136" s="51" t="s">
        <v>367</v>
      </c>
      <c r="C136" s="49">
        <v>200</v>
      </c>
      <c r="D136" s="50" t="s">
        <v>70</v>
      </c>
      <c r="E136" s="8"/>
      <c r="F136" s="8"/>
      <c r="G136" s="8"/>
      <c r="H136" s="8"/>
      <c r="I136" s="58">
        <f aca="true" t="shared" si="2" ref="I136:I148">C136*H136</f>
        <v>0</v>
      </c>
    </row>
    <row r="137" spans="1:9" ht="27" customHeight="1">
      <c r="A137" s="52">
        <v>131</v>
      </c>
      <c r="B137" s="51" t="s">
        <v>368</v>
      </c>
      <c r="C137" s="49">
        <v>500</v>
      </c>
      <c r="D137" s="50" t="s">
        <v>70</v>
      </c>
      <c r="E137" s="8"/>
      <c r="F137" s="8"/>
      <c r="G137" s="8"/>
      <c r="H137" s="8"/>
      <c r="I137" s="58">
        <f t="shared" si="2"/>
        <v>0</v>
      </c>
    </row>
    <row r="138" spans="1:9" ht="34.5" customHeight="1">
      <c r="A138" s="52">
        <v>132</v>
      </c>
      <c r="B138" s="51" t="s">
        <v>369</v>
      </c>
      <c r="C138" s="49">
        <v>250</v>
      </c>
      <c r="D138" s="50" t="s">
        <v>70</v>
      </c>
      <c r="E138" s="8"/>
      <c r="F138" s="8"/>
      <c r="G138" s="8"/>
      <c r="H138" s="8"/>
      <c r="I138" s="58">
        <f t="shared" si="2"/>
        <v>0</v>
      </c>
    </row>
    <row r="139" spans="1:9" ht="33.75" customHeight="1">
      <c r="A139" s="52">
        <v>133</v>
      </c>
      <c r="B139" s="51" t="s">
        <v>370</v>
      </c>
      <c r="C139" s="49">
        <v>5</v>
      </c>
      <c r="D139" s="50" t="s">
        <v>70</v>
      </c>
      <c r="E139" s="8"/>
      <c r="F139" s="8"/>
      <c r="G139" s="8"/>
      <c r="H139" s="8"/>
      <c r="I139" s="58">
        <f t="shared" si="2"/>
        <v>0</v>
      </c>
    </row>
    <row r="140" spans="1:9" ht="33.75" customHeight="1">
      <c r="A140" s="52">
        <v>134</v>
      </c>
      <c r="B140" s="51" t="s">
        <v>371</v>
      </c>
      <c r="C140" s="49">
        <v>5</v>
      </c>
      <c r="D140" s="50" t="s">
        <v>70</v>
      </c>
      <c r="E140" s="8"/>
      <c r="F140" s="8"/>
      <c r="G140" s="8"/>
      <c r="H140" s="8"/>
      <c r="I140" s="58">
        <f t="shared" si="2"/>
        <v>0</v>
      </c>
    </row>
    <row r="141" spans="1:9" ht="33" customHeight="1">
      <c r="A141" s="52">
        <v>135</v>
      </c>
      <c r="B141" s="51" t="s">
        <v>372</v>
      </c>
      <c r="C141" s="49">
        <v>5</v>
      </c>
      <c r="D141" s="50" t="s">
        <v>70</v>
      </c>
      <c r="E141" s="8"/>
      <c r="F141" s="8"/>
      <c r="G141" s="8"/>
      <c r="H141" s="8"/>
      <c r="I141" s="58">
        <f t="shared" si="2"/>
        <v>0</v>
      </c>
    </row>
    <row r="142" spans="1:9" ht="24" customHeight="1">
      <c r="A142" s="52">
        <v>136</v>
      </c>
      <c r="B142" s="51" t="s">
        <v>500</v>
      </c>
      <c r="C142" s="49">
        <v>5</v>
      </c>
      <c r="D142" s="50" t="s">
        <v>70</v>
      </c>
      <c r="E142" s="8"/>
      <c r="F142" s="8"/>
      <c r="G142" s="8"/>
      <c r="H142" s="8"/>
      <c r="I142" s="58">
        <f t="shared" si="2"/>
        <v>0</v>
      </c>
    </row>
    <row r="143" spans="1:9" ht="39.75" customHeight="1">
      <c r="A143" s="52">
        <v>137</v>
      </c>
      <c r="B143" s="51" t="s">
        <v>373</v>
      </c>
      <c r="C143" s="49">
        <v>10000</v>
      </c>
      <c r="D143" s="50" t="s">
        <v>70</v>
      </c>
      <c r="E143" s="8"/>
      <c r="F143" s="8"/>
      <c r="G143" s="8"/>
      <c r="H143" s="8"/>
      <c r="I143" s="58">
        <f t="shared" si="2"/>
        <v>0</v>
      </c>
    </row>
    <row r="144" spans="1:9" ht="49.5" customHeight="1">
      <c r="A144" s="52">
        <v>138</v>
      </c>
      <c r="B144" s="51" t="s">
        <v>374</v>
      </c>
      <c r="C144" s="49">
        <v>1200</v>
      </c>
      <c r="D144" s="50" t="s">
        <v>70</v>
      </c>
      <c r="E144" s="8"/>
      <c r="F144" s="8"/>
      <c r="G144" s="8"/>
      <c r="H144" s="8"/>
      <c r="I144" s="58">
        <f t="shared" si="2"/>
        <v>0</v>
      </c>
    </row>
    <row r="145" spans="1:9" ht="75" customHeight="1">
      <c r="A145" s="52">
        <v>139</v>
      </c>
      <c r="B145" s="51" t="s">
        <v>375</v>
      </c>
      <c r="C145" s="115" t="s">
        <v>486</v>
      </c>
      <c r="D145" s="50" t="s">
        <v>70</v>
      </c>
      <c r="E145" s="8"/>
      <c r="F145" s="8"/>
      <c r="G145" s="8"/>
      <c r="H145" s="8"/>
      <c r="I145" s="58"/>
    </row>
    <row r="146" spans="1:9" ht="120" customHeight="1">
      <c r="A146" s="52">
        <v>140</v>
      </c>
      <c r="B146" s="51" t="s">
        <v>493</v>
      </c>
      <c r="C146" s="49">
        <v>6</v>
      </c>
      <c r="D146" s="50" t="s">
        <v>70</v>
      </c>
      <c r="E146" s="8"/>
      <c r="F146" s="8"/>
      <c r="G146" s="8"/>
      <c r="H146" s="8"/>
      <c r="I146" s="58">
        <f t="shared" si="2"/>
        <v>0</v>
      </c>
    </row>
    <row r="147" spans="1:9" ht="37.5" customHeight="1">
      <c r="A147" s="52">
        <v>141</v>
      </c>
      <c r="B147" s="51" t="s">
        <v>376</v>
      </c>
      <c r="C147" s="49">
        <v>300</v>
      </c>
      <c r="D147" s="50" t="s">
        <v>70</v>
      </c>
      <c r="E147" s="8"/>
      <c r="F147" s="8"/>
      <c r="G147" s="8"/>
      <c r="H147" s="8"/>
      <c r="I147" s="58">
        <f>C147*H147</f>
        <v>0</v>
      </c>
    </row>
    <row r="148" spans="1:9" ht="24.75" customHeight="1">
      <c r="A148" s="52">
        <v>142</v>
      </c>
      <c r="B148" s="51" t="s">
        <v>377</v>
      </c>
      <c r="C148" s="49">
        <v>50</v>
      </c>
      <c r="D148" s="50" t="s">
        <v>70</v>
      </c>
      <c r="E148" s="8"/>
      <c r="F148" s="8"/>
      <c r="G148" s="8"/>
      <c r="H148" s="8"/>
      <c r="I148" s="58">
        <f t="shared" si="2"/>
        <v>0</v>
      </c>
    </row>
    <row r="150" spans="3:6" ht="24">
      <c r="C150" s="84" t="s">
        <v>92</v>
      </c>
      <c r="D150" s="84" t="s">
        <v>93</v>
      </c>
      <c r="E150" s="84" t="s">
        <v>94</v>
      </c>
      <c r="F150" s="85" t="s">
        <v>95</v>
      </c>
    </row>
    <row r="151" spans="3:6" ht="15">
      <c r="C151" s="90">
        <v>11</v>
      </c>
      <c r="D151" s="90">
        <v>7</v>
      </c>
      <c r="E151" s="90" t="s">
        <v>70</v>
      </c>
      <c r="F151" s="94">
        <v>10</v>
      </c>
    </row>
    <row r="152" spans="3:6" ht="15">
      <c r="C152" s="90">
        <v>11</v>
      </c>
      <c r="D152" s="90">
        <v>8</v>
      </c>
      <c r="E152" s="90" t="s">
        <v>70</v>
      </c>
      <c r="F152" s="95">
        <v>2</v>
      </c>
    </row>
    <row r="153" spans="3:6" ht="15">
      <c r="C153" s="90">
        <v>11</v>
      </c>
      <c r="D153" s="90">
        <v>11</v>
      </c>
      <c r="E153" s="90" t="s">
        <v>70</v>
      </c>
      <c r="F153" s="95">
        <v>2</v>
      </c>
    </row>
    <row r="154" spans="3:6" ht="15">
      <c r="C154" s="90">
        <v>11</v>
      </c>
      <c r="D154" s="90">
        <v>12</v>
      </c>
      <c r="E154" s="90" t="s">
        <v>70</v>
      </c>
      <c r="F154" s="95">
        <v>2</v>
      </c>
    </row>
    <row r="155" spans="3:6" ht="15">
      <c r="C155" s="90">
        <v>11</v>
      </c>
      <c r="D155" s="90">
        <v>13</v>
      </c>
      <c r="E155" s="90" t="s">
        <v>70</v>
      </c>
      <c r="F155" s="95">
        <v>2</v>
      </c>
    </row>
    <row r="156" spans="3:6" ht="15">
      <c r="C156" s="90">
        <v>11</v>
      </c>
      <c r="D156" s="90">
        <v>14</v>
      </c>
      <c r="E156" s="90" t="s">
        <v>70</v>
      </c>
      <c r="F156" s="95">
        <v>2</v>
      </c>
    </row>
    <row r="157" spans="3:6" ht="15">
      <c r="C157" s="90">
        <v>11</v>
      </c>
      <c r="D157" s="90">
        <v>16</v>
      </c>
      <c r="E157" s="90" t="s">
        <v>70</v>
      </c>
      <c r="F157" s="85">
        <v>2</v>
      </c>
    </row>
    <row r="158" spans="3:6" ht="15">
      <c r="C158" s="90">
        <v>11</v>
      </c>
      <c r="D158" s="90">
        <v>17</v>
      </c>
      <c r="E158" s="90" t="s">
        <v>70</v>
      </c>
      <c r="F158" s="95">
        <v>2</v>
      </c>
    </row>
    <row r="159" spans="3:6" ht="15">
      <c r="C159" s="90">
        <v>11</v>
      </c>
      <c r="D159" s="90">
        <v>18</v>
      </c>
      <c r="E159" s="90" t="s">
        <v>70</v>
      </c>
      <c r="F159" s="95">
        <v>2</v>
      </c>
    </row>
    <row r="160" spans="3:6" ht="15">
      <c r="C160" s="90">
        <v>11</v>
      </c>
      <c r="D160" s="90">
        <v>19</v>
      </c>
      <c r="E160" s="90" t="s">
        <v>70</v>
      </c>
      <c r="F160" s="95">
        <v>2</v>
      </c>
    </row>
    <row r="161" spans="3:6" ht="15">
      <c r="C161" s="90">
        <v>11</v>
      </c>
      <c r="D161" s="90">
        <v>20</v>
      </c>
      <c r="E161" s="90" t="s">
        <v>70</v>
      </c>
      <c r="F161" s="95">
        <v>2</v>
      </c>
    </row>
    <row r="162" spans="3:6" ht="15">
      <c r="C162" s="90">
        <v>11</v>
      </c>
      <c r="D162" s="90">
        <v>26</v>
      </c>
      <c r="E162" s="90" t="s">
        <v>70</v>
      </c>
      <c r="F162" s="95">
        <v>20</v>
      </c>
    </row>
    <row r="163" spans="3:6" ht="15">
      <c r="C163" s="90">
        <v>11</v>
      </c>
      <c r="D163" s="90">
        <v>27</v>
      </c>
      <c r="E163" s="90" t="s">
        <v>70</v>
      </c>
      <c r="F163" s="95">
        <v>20</v>
      </c>
    </row>
    <row r="164" spans="3:6" ht="15">
      <c r="C164" s="90">
        <v>11</v>
      </c>
      <c r="D164" s="90">
        <v>28</v>
      </c>
      <c r="E164" s="90" t="s">
        <v>70</v>
      </c>
      <c r="F164" s="95">
        <v>10</v>
      </c>
    </row>
    <row r="165" spans="3:6" ht="15">
      <c r="C165" s="90">
        <v>11</v>
      </c>
      <c r="D165" s="90">
        <v>30</v>
      </c>
      <c r="E165" s="90" t="s">
        <v>70</v>
      </c>
      <c r="F165" s="95">
        <v>10</v>
      </c>
    </row>
    <row r="166" spans="3:6" ht="15">
      <c r="C166" s="90">
        <v>11</v>
      </c>
      <c r="D166" s="90">
        <v>31</v>
      </c>
      <c r="E166" s="90" t="s">
        <v>70</v>
      </c>
      <c r="F166" s="95">
        <v>5</v>
      </c>
    </row>
    <row r="167" spans="3:6" ht="15">
      <c r="C167" s="90">
        <v>11</v>
      </c>
      <c r="D167" s="90">
        <v>32</v>
      </c>
      <c r="E167" s="90" t="s">
        <v>70</v>
      </c>
      <c r="F167" s="95">
        <v>2</v>
      </c>
    </row>
    <row r="168" spans="3:6" ht="15">
      <c r="C168" s="90">
        <v>11</v>
      </c>
      <c r="D168" s="90">
        <v>33</v>
      </c>
      <c r="E168" s="90" t="s">
        <v>70</v>
      </c>
      <c r="F168" s="95">
        <v>5</v>
      </c>
    </row>
    <row r="169" spans="3:6" ht="15">
      <c r="C169" s="90">
        <v>11</v>
      </c>
      <c r="D169" s="90">
        <v>34</v>
      </c>
      <c r="E169" s="90" t="s">
        <v>70</v>
      </c>
      <c r="F169" s="95">
        <v>5</v>
      </c>
    </row>
    <row r="170" spans="3:6" ht="15">
      <c r="C170" s="90">
        <v>11</v>
      </c>
      <c r="D170" s="90">
        <v>35</v>
      </c>
      <c r="E170" s="90" t="s">
        <v>70</v>
      </c>
      <c r="F170" s="95" t="s">
        <v>378</v>
      </c>
    </row>
    <row r="171" spans="3:6" ht="15">
      <c r="C171" s="90">
        <v>11</v>
      </c>
      <c r="D171" s="90">
        <v>36</v>
      </c>
      <c r="E171" s="90" t="s">
        <v>70</v>
      </c>
      <c r="F171" s="95" t="s">
        <v>379</v>
      </c>
    </row>
    <row r="172" spans="3:6" ht="15">
      <c r="C172" s="90">
        <v>11</v>
      </c>
      <c r="D172" s="90">
        <v>37</v>
      </c>
      <c r="E172" s="90" t="s">
        <v>70</v>
      </c>
      <c r="F172" s="95" t="s">
        <v>380</v>
      </c>
    </row>
    <row r="173" spans="3:6" ht="15">
      <c r="C173" s="90">
        <v>11</v>
      </c>
      <c r="D173" s="90">
        <v>38</v>
      </c>
      <c r="E173" s="90" t="s">
        <v>70</v>
      </c>
      <c r="F173" s="95" t="s">
        <v>380</v>
      </c>
    </row>
    <row r="174" spans="3:6" ht="15">
      <c r="C174" s="90">
        <v>11</v>
      </c>
      <c r="D174" s="90">
        <v>39</v>
      </c>
      <c r="E174" s="90" t="s">
        <v>70</v>
      </c>
      <c r="F174" s="95" t="s">
        <v>380</v>
      </c>
    </row>
    <row r="175" spans="3:6" ht="15">
      <c r="C175" s="90">
        <v>11</v>
      </c>
      <c r="D175" s="90">
        <v>42</v>
      </c>
      <c r="E175" s="90" t="s">
        <v>70</v>
      </c>
      <c r="F175" s="95" t="s">
        <v>380</v>
      </c>
    </row>
    <row r="176" spans="3:6" ht="15">
      <c r="C176" s="90">
        <v>11</v>
      </c>
      <c r="D176" s="90">
        <v>44</v>
      </c>
      <c r="E176" s="90" t="s">
        <v>70</v>
      </c>
      <c r="F176" s="85" t="s">
        <v>380</v>
      </c>
    </row>
    <row r="177" spans="3:6" ht="15">
      <c r="C177" s="90">
        <v>11</v>
      </c>
      <c r="D177" s="90">
        <v>45</v>
      </c>
      <c r="E177" s="90" t="s">
        <v>70</v>
      </c>
      <c r="F177" s="95" t="s">
        <v>380</v>
      </c>
    </row>
    <row r="178" spans="3:6" ht="15">
      <c r="C178" s="90">
        <v>11</v>
      </c>
      <c r="D178" s="90">
        <v>46</v>
      </c>
      <c r="E178" s="90" t="s">
        <v>70</v>
      </c>
      <c r="F178" s="95">
        <v>8</v>
      </c>
    </row>
    <row r="179" spans="3:6" ht="15">
      <c r="C179" s="90">
        <v>11</v>
      </c>
      <c r="D179" s="90">
        <v>47</v>
      </c>
      <c r="E179" s="90" t="s">
        <v>70</v>
      </c>
      <c r="F179" s="95">
        <v>4</v>
      </c>
    </row>
    <row r="180" spans="3:6" ht="15">
      <c r="C180" s="90">
        <v>11</v>
      </c>
      <c r="D180" s="90">
        <v>48</v>
      </c>
      <c r="E180" s="90" t="s">
        <v>70</v>
      </c>
      <c r="F180" s="95">
        <v>14</v>
      </c>
    </row>
    <row r="181" spans="3:6" ht="15">
      <c r="C181" s="90">
        <v>11</v>
      </c>
      <c r="D181" s="90">
        <v>49</v>
      </c>
      <c r="E181" s="90" t="s">
        <v>70</v>
      </c>
      <c r="F181" s="95">
        <v>5</v>
      </c>
    </row>
    <row r="182" spans="3:6" ht="15">
      <c r="C182" s="90">
        <v>11</v>
      </c>
      <c r="D182" s="90">
        <v>50</v>
      </c>
      <c r="E182" s="90" t="s">
        <v>70</v>
      </c>
      <c r="F182" s="95">
        <v>2</v>
      </c>
    </row>
    <row r="183" spans="3:6" ht="15">
      <c r="C183" s="90">
        <v>11</v>
      </c>
      <c r="D183" s="90">
        <v>51</v>
      </c>
      <c r="E183" s="90" t="s">
        <v>70</v>
      </c>
      <c r="F183" s="95">
        <v>14</v>
      </c>
    </row>
    <row r="184" spans="3:6" ht="15">
      <c r="C184" s="90">
        <v>11</v>
      </c>
      <c r="D184" s="90">
        <v>52</v>
      </c>
      <c r="E184" s="90" t="s">
        <v>70</v>
      </c>
      <c r="F184" s="95">
        <v>8</v>
      </c>
    </row>
    <row r="185" spans="3:6" ht="15">
      <c r="C185" s="90">
        <v>11</v>
      </c>
      <c r="D185" s="90">
        <v>53</v>
      </c>
      <c r="E185" s="90" t="s">
        <v>70</v>
      </c>
      <c r="F185" s="95">
        <v>4</v>
      </c>
    </row>
    <row r="186" spans="3:6" ht="15">
      <c r="C186" s="90">
        <v>11</v>
      </c>
      <c r="D186" s="90">
        <v>55</v>
      </c>
      <c r="E186" s="90" t="s">
        <v>70</v>
      </c>
      <c r="F186" s="95">
        <v>15</v>
      </c>
    </row>
    <row r="187" spans="3:6" ht="15">
      <c r="C187" s="90">
        <v>11</v>
      </c>
      <c r="D187" s="90">
        <v>56</v>
      </c>
      <c r="E187" s="90" t="s">
        <v>70</v>
      </c>
      <c r="F187" s="95">
        <v>10</v>
      </c>
    </row>
    <row r="188" spans="3:6" ht="15">
      <c r="C188" s="90">
        <v>11</v>
      </c>
      <c r="D188" s="90">
        <v>57</v>
      </c>
      <c r="E188" s="90" t="s">
        <v>70</v>
      </c>
      <c r="F188" s="85">
        <v>3</v>
      </c>
    </row>
    <row r="189" spans="3:6" ht="15">
      <c r="C189" s="90">
        <v>11</v>
      </c>
      <c r="D189" s="90">
        <v>58</v>
      </c>
      <c r="E189" s="90" t="s">
        <v>70</v>
      </c>
      <c r="F189" s="95">
        <v>10</v>
      </c>
    </row>
    <row r="190" spans="3:6" ht="15">
      <c r="C190" s="90">
        <v>11</v>
      </c>
      <c r="D190" s="90">
        <v>59</v>
      </c>
      <c r="E190" s="90" t="s">
        <v>70</v>
      </c>
      <c r="F190" s="95">
        <v>10</v>
      </c>
    </row>
    <row r="191" spans="3:6" ht="15">
      <c r="C191" s="90">
        <v>11</v>
      </c>
      <c r="D191" s="90">
        <v>60</v>
      </c>
      <c r="E191" s="90" t="s">
        <v>70</v>
      </c>
      <c r="F191" s="95">
        <v>3</v>
      </c>
    </row>
    <row r="192" spans="3:6" ht="15">
      <c r="C192" s="90">
        <v>11</v>
      </c>
      <c r="D192" s="90">
        <v>61</v>
      </c>
      <c r="E192" s="90" t="s">
        <v>70</v>
      </c>
      <c r="F192" s="95">
        <v>3</v>
      </c>
    </row>
    <row r="193" spans="3:6" ht="15">
      <c r="C193" s="90">
        <v>11</v>
      </c>
      <c r="D193" s="90">
        <v>62</v>
      </c>
      <c r="E193" s="90" t="s">
        <v>70</v>
      </c>
      <c r="F193" s="95">
        <v>3</v>
      </c>
    </row>
    <row r="194" spans="3:6" ht="15">
      <c r="C194" s="90">
        <v>11</v>
      </c>
      <c r="D194" s="90">
        <v>63</v>
      </c>
      <c r="E194" s="90" t="s">
        <v>70</v>
      </c>
      <c r="F194" s="95">
        <v>3</v>
      </c>
    </row>
    <row r="195" spans="3:6" ht="15">
      <c r="C195" s="90">
        <v>11</v>
      </c>
      <c r="D195" s="90">
        <v>64</v>
      </c>
      <c r="E195" s="90" t="s">
        <v>70</v>
      </c>
      <c r="F195" s="95">
        <v>3</v>
      </c>
    </row>
    <row r="196" spans="3:6" ht="15">
      <c r="C196" s="90">
        <v>11</v>
      </c>
      <c r="D196" s="90">
        <v>65</v>
      </c>
      <c r="E196" s="90" t="s">
        <v>70</v>
      </c>
      <c r="F196" s="95">
        <v>1</v>
      </c>
    </row>
    <row r="197" spans="3:6" ht="15">
      <c r="C197" s="90">
        <v>11</v>
      </c>
      <c r="D197" s="90">
        <v>67</v>
      </c>
      <c r="E197" s="90" t="s">
        <v>70</v>
      </c>
      <c r="F197" s="95">
        <v>15</v>
      </c>
    </row>
    <row r="198" spans="3:6" ht="15">
      <c r="C198" s="90">
        <v>11</v>
      </c>
      <c r="D198" s="90">
        <v>68</v>
      </c>
      <c r="E198" s="90" t="s">
        <v>70</v>
      </c>
      <c r="F198" s="95">
        <v>1</v>
      </c>
    </row>
    <row r="199" spans="3:6" ht="15">
      <c r="C199" s="90">
        <v>11</v>
      </c>
      <c r="D199" s="90">
        <v>69</v>
      </c>
      <c r="E199" s="90" t="s">
        <v>70</v>
      </c>
      <c r="F199" s="95">
        <v>1</v>
      </c>
    </row>
    <row r="200" spans="3:6" ht="15">
      <c r="C200" s="90">
        <v>11</v>
      </c>
      <c r="D200" s="90">
        <v>70</v>
      </c>
      <c r="E200" s="90" t="s">
        <v>70</v>
      </c>
      <c r="F200" s="95">
        <v>1</v>
      </c>
    </row>
    <row r="201" spans="3:6" ht="15">
      <c r="C201" s="90">
        <v>11</v>
      </c>
      <c r="D201" s="90">
        <v>72</v>
      </c>
      <c r="E201" s="90" t="s">
        <v>70</v>
      </c>
      <c r="F201" s="95">
        <v>2</v>
      </c>
    </row>
    <row r="202" spans="3:6" ht="15">
      <c r="C202" s="90">
        <v>11</v>
      </c>
      <c r="D202" s="90">
        <v>73</v>
      </c>
      <c r="E202" s="90" t="s">
        <v>70</v>
      </c>
      <c r="F202" s="95">
        <v>2</v>
      </c>
    </row>
    <row r="203" spans="3:6" ht="15">
      <c r="C203" s="90">
        <v>11</v>
      </c>
      <c r="D203" s="90">
        <v>74</v>
      </c>
      <c r="E203" s="90" t="s">
        <v>70</v>
      </c>
      <c r="F203" s="95">
        <v>1</v>
      </c>
    </row>
    <row r="204" spans="3:6" ht="15">
      <c r="C204" s="90">
        <v>11</v>
      </c>
      <c r="D204" s="90">
        <v>75</v>
      </c>
      <c r="E204" s="90" t="s">
        <v>70</v>
      </c>
      <c r="F204" s="95">
        <v>2</v>
      </c>
    </row>
    <row r="205" spans="3:6" ht="15">
      <c r="C205" s="90">
        <v>11</v>
      </c>
      <c r="D205" s="90">
        <v>76</v>
      </c>
      <c r="E205" s="90" t="s">
        <v>70</v>
      </c>
      <c r="F205" s="85">
        <v>5</v>
      </c>
    </row>
    <row r="206" spans="3:6" ht="15">
      <c r="C206" s="90">
        <v>11</v>
      </c>
      <c r="D206" s="90">
        <v>77</v>
      </c>
      <c r="E206" s="90" t="s">
        <v>70</v>
      </c>
      <c r="F206" s="95">
        <v>2</v>
      </c>
    </row>
    <row r="207" spans="3:6" ht="15">
      <c r="C207" s="90">
        <v>11</v>
      </c>
      <c r="D207" s="90">
        <v>78</v>
      </c>
      <c r="E207" s="90" t="s">
        <v>70</v>
      </c>
      <c r="F207" s="95">
        <v>2</v>
      </c>
    </row>
    <row r="208" spans="3:6" ht="15">
      <c r="C208" s="90">
        <v>11</v>
      </c>
      <c r="D208" s="90">
        <v>79</v>
      </c>
      <c r="E208" s="90" t="s">
        <v>70</v>
      </c>
      <c r="F208" s="95">
        <v>2</v>
      </c>
    </row>
    <row r="209" spans="3:6" ht="15">
      <c r="C209" s="90">
        <v>11</v>
      </c>
      <c r="D209" s="90">
        <v>80</v>
      </c>
      <c r="E209" s="90" t="s">
        <v>70</v>
      </c>
      <c r="F209" s="95">
        <v>10</v>
      </c>
    </row>
    <row r="210" spans="3:6" ht="15">
      <c r="C210" s="90">
        <v>11</v>
      </c>
      <c r="D210" s="90">
        <v>81</v>
      </c>
      <c r="E210" s="90" t="s">
        <v>70</v>
      </c>
      <c r="F210" s="95">
        <v>5</v>
      </c>
    </row>
    <row r="211" spans="3:6" ht="15">
      <c r="C211" s="90">
        <v>11</v>
      </c>
      <c r="D211" s="90">
        <v>93</v>
      </c>
      <c r="E211" s="90" t="s">
        <v>70</v>
      </c>
      <c r="F211" s="95">
        <v>20</v>
      </c>
    </row>
    <row r="212" spans="3:6" ht="15">
      <c r="C212" s="90">
        <v>11</v>
      </c>
      <c r="D212" s="90">
        <v>95</v>
      </c>
      <c r="E212" s="90" t="s">
        <v>70</v>
      </c>
      <c r="F212" s="85">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R11"/>
  <sheetViews>
    <sheetView showGridLines="0" view="pageBreakPreview" zoomScaleSheetLayoutView="100" zoomScalePageLayoutView="85" workbookViewId="0" topLeftCell="A1">
      <selection activeCell="B8" sqref="B8"/>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61</v>
      </c>
      <c r="B3" s="12">
        <f>I7+I8+I9</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144.75" customHeight="1">
      <c r="A7" s="52">
        <v>1</v>
      </c>
      <c r="B7" s="51" t="s">
        <v>381</v>
      </c>
      <c r="C7" s="49">
        <v>2295</v>
      </c>
      <c r="D7" s="50" t="s">
        <v>382</v>
      </c>
      <c r="E7" s="18"/>
      <c r="F7" s="18"/>
      <c r="G7" s="19"/>
      <c r="H7" s="19"/>
      <c r="I7" s="58">
        <f>C7*H7</f>
        <v>0</v>
      </c>
      <c r="J7" s="17"/>
      <c r="O7" s="1"/>
    </row>
    <row r="8" spans="1:9" ht="135" customHeight="1">
      <c r="A8" s="52">
        <v>2</v>
      </c>
      <c r="B8" s="51" t="s">
        <v>383</v>
      </c>
      <c r="C8" s="49">
        <v>3990</v>
      </c>
      <c r="D8" s="50" t="s">
        <v>382</v>
      </c>
      <c r="E8" s="8"/>
      <c r="F8" s="8"/>
      <c r="G8" s="8"/>
      <c r="H8" s="8"/>
      <c r="I8" s="58">
        <f>C8*H8</f>
        <v>0</v>
      </c>
    </row>
    <row r="9" spans="1:9" ht="91.5" customHeight="1">
      <c r="A9" s="52">
        <v>3</v>
      </c>
      <c r="B9" s="51" t="s">
        <v>384</v>
      </c>
      <c r="C9" s="49">
        <v>3495</v>
      </c>
      <c r="D9" s="50" t="s">
        <v>382</v>
      </c>
      <c r="E9" s="8"/>
      <c r="F9" s="8"/>
      <c r="G9" s="8"/>
      <c r="H9" s="8"/>
      <c r="I9" s="58">
        <f>C9*H9</f>
        <v>0</v>
      </c>
    </row>
    <row r="10" spans="1:4" ht="15">
      <c r="A10" s="62"/>
      <c r="B10" s="62"/>
      <c r="C10" s="62"/>
      <c r="D10" s="62"/>
    </row>
    <row r="11" spans="1:4" ht="27">
      <c r="A11" s="62"/>
      <c r="B11" s="99" t="s">
        <v>385</v>
      </c>
      <c r="C11" s="62"/>
      <c r="D11" s="62"/>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5" tint="0.7999799847602844"/>
    <pageSetUpPr fitToPage="1"/>
  </sheetPr>
  <dimension ref="A1:R132"/>
  <sheetViews>
    <sheetView showGridLines="0" view="pageBreakPreview" zoomScale="140" zoomScaleNormal="140" zoomScaleSheetLayoutView="140" zoomScalePageLayoutView="85" workbookViewId="0" topLeftCell="A73">
      <selection activeCell="B76" sqref="B76"/>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64</v>
      </c>
      <c r="B3" s="12">
        <f>I7+I8+I9+I10+I11+I12+I13+I14+I15+I16+I17+I18+I19+I20+I21+I22+I23+I24+I25+I26+I27+I28+I29+I30+I31+I32+I33+I34+I35+I36+I37+I38+I39+I40+I41+I42+I43+I44+I45+I46+I47+I48+I49+I50+I51+I52+I53+I54+I55+I56+I57+I58+I59+I60+I61+I62+I63+I64+I65+I66+I67+I68+I69+I70+I71+I72+I73</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102.75" customHeight="1">
      <c r="A7" s="52">
        <v>1</v>
      </c>
      <c r="B7" s="51" t="s">
        <v>386</v>
      </c>
      <c r="C7" s="49">
        <v>900</v>
      </c>
      <c r="D7" s="50" t="s">
        <v>70</v>
      </c>
      <c r="E7" s="18"/>
      <c r="F7" s="18"/>
      <c r="G7" s="19"/>
      <c r="H7" s="19"/>
      <c r="I7" s="58">
        <f>C7*H7</f>
        <v>0</v>
      </c>
      <c r="J7" s="17"/>
      <c r="O7" s="1"/>
    </row>
    <row r="8" spans="1:9" ht="91.5" customHeight="1">
      <c r="A8" s="52">
        <v>2</v>
      </c>
      <c r="B8" s="51" t="s">
        <v>387</v>
      </c>
      <c r="C8" s="49">
        <v>450</v>
      </c>
      <c r="D8" s="50" t="s">
        <v>70</v>
      </c>
      <c r="E8" s="8"/>
      <c r="F8" s="8"/>
      <c r="G8" s="8"/>
      <c r="H8" s="8"/>
      <c r="I8" s="58">
        <f aca="true" t="shared" si="0" ref="I8:I71">C8*H8</f>
        <v>0</v>
      </c>
    </row>
    <row r="9" spans="1:9" ht="43.5" customHeight="1">
      <c r="A9" s="52">
        <v>3</v>
      </c>
      <c r="B9" s="51" t="s">
        <v>388</v>
      </c>
      <c r="C9" s="49">
        <v>120</v>
      </c>
      <c r="D9" s="50" t="s">
        <v>70</v>
      </c>
      <c r="E9" s="8"/>
      <c r="F9" s="8"/>
      <c r="G9" s="8"/>
      <c r="H9" s="8"/>
      <c r="I9" s="58">
        <f t="shared" si="0"/>
        <v>0</v>
      </c>
    </row>
    <row r="10" spans="1:9" ht="40.5" customHeight="1">
      <c r="A10" s="52">
        <v>4</v>
      </c>
      <c r="B10" s="51" t="s">
        <v>389</v>
      </c>
      <c r="C10" s="49">
        <v>100</v>
      </c>
      <c r="D10" s="50" t="s">
        <v>70</v>
      </c>
      <c r="E10" s="8"/>
      <c r="F10" s="8"/>
      <c r="G10" s="8"/>
      <c r="H10" s="8"/>
      <c r="I10" s="58">
        <f t="shared" si="0"/>
        <v>0</v>
      </c>
    </row>
    <row r="11" spans="1:9" ht="51.75" customHeight="1">
      <c r="A11" s="52">
        <v>5</v>
      </c>
      <c r="B11" s="51" t="s">
        <v>390</v>
      </c>
      <c r="C11" s="49">
        <v>30</v>
      </c>
      <c r="D11" s="50" t="s">
        <v>70</v>
      </c>
      <c r="E11" s="8"/>
      <c r="F11" s="8"/>
      <c r="G11" s="8"/>
      <c r="H11" s="8"/>
      <c r="I11" s="58">
        <f t="shared" si="0"/>
        <v>0</v>
      </c>
    </row>
    <row r="12" spans="1:9" ht="27.75" customHeight="1">
      <c r="A12" s="52">
        <v>6</v>
      </c>
      <c r="B12" s="51" t="s">
        <v>391</v>
      </c>
      <c r="C12" s="49">
        <v>30</v>
      </c>
      <c r="D12" s="50" t="s">
        <v>70</v>
      </c>
      <c r="E12" s="8"/>
      <c r="F12" s="8"/>
      <c r="G12" s="8"/>
      <c r="H12" s="8"/>
      <c r="I12" s="58">
        <f t="shared" si="0"/>
        <v>0</v>
      </c>
    </row>
    <row r="13" spans="1:9" ht="61.5" customHeight="1">
      <c r="A13" s="52">
        <v>7</v>
      </c>
      <c r="B13" s="51" t="s">
        <v>392</v>
      </c>
      <c r="C13" s="49">
        <v>60</v>
      </c>
      <c r="D13" s="50" t="s">
        <v>70</v>
      </c>
      <c r="E13" s="8"/>
      <c r="F13" s="8"/>
      <c r="G13" s="8"/>
      <c r="H13" s="8"/>
      <c r="I13" s="58">
        <f t="shared" si="0"/>
        <v>0</v>
      </c>
    </row>
    <row r="14" spans="1:9" ht="39.75" customHeight="1">
      <c r="A14" s="52">
        <v>8</v>
      </c>
      <c r="B14" s="51" t="s">
        <v>393</v>
      </c>
      <c r="C14" s="49">
        <v>5</v>
      </c>
      <c r="D14" s="50" t="s">
        <v>70</v>
      </c>
      <c r="E14" s="8"/>
      <c r="F14" s="8"/>
      <c r="G14" s="8"/>
      <c r="H14" s="8"/>
      <c r="I14" s="58">
        <f t="shared" si="0"/>
        <v>0</v>
      </c>
    </row>
    <row r="15" spans="1:9" ht="40.5" customHeight="1">
      <c r="A15" s="52">
        <v>9</v>
      </c>
      <c r="B15" s="51" t="s">
        <v>394</v>
      </c>
      <c r="C15" s="49">
        <v>10</v>
      </c>
      <c r="D15" s="50" t="s">
        <v>70</v>
      </c>
      <c r="E15" s="8"/>
      <c r="F15" s="8"/>
      <c r="G15" s="8"/>
      <c r="H15" s="8"/>
      <c r="I15" s="58">
        <f t="shared" si="0"/>
        <v>0</v>
      </c>
    </row>
    <row r="16" spans="1:9" ht="48" customHeight="1">
      <c r="A16" s="52">
        <v>10</v>
      </c>
      <c r="B16" s="51" t="s">
        <v>395</v>
      </c>
      <c r="C16" s="49">
        <v>20</v>
      </c>
      <c r="D16" s="50" t="s">
        <v>70</v>
      </c>
      <c r="E16" s="8"/>
      <c r="F16" s="8"/>
      <c r="G16" s="8"/>
      <c r="H16" s="8"/>
      <c r="I16" s="58">
        <f t="shared" si="0"/>
        <v>0</v>
      </c>
    </row>
    <row r="17" spans="1:9" ht="50.25" customHeight="1">
      <c r="A17" s="52">
        <v>11</v>
      </c>
      <c r="B17" s="51" t="s">
        <v>396</v>
      </c>
      <c r="C17" s="49">
        <v>50</v>
      </c>
      <c r="D17" s="50" t="s">
        <v>70</v>
      </c>
      <c r="E17" s="8"/>
      <c r="F17" s="8"/>
      <c r="G17" s="8"/>
      <c r="H17" s="8"/>
      <c r="I17" s="58">
        <f t="shared" si="0"/>
        <v>0</v>
      </c>
    </row>
    <row r="18" spans="1:9" ht="56.25" customHeight="1">
      <c r="A18" s="52">
        <v>12</v>
      </c>
      <c r="B18" s="51" t="s">
        <v>397</v>
      </c>
      <c r="C18" s="49">
        <v>9</v>
      </c>
      <c r="D18" s="50" t="s">
        <v>70</v>
      </c>
      <c r="E18" s="8"/>
      <c r="F18" s="8"/>
      <c r="G18" s="8"/>
      <c r="H18" s="8"/>
      <c r="I18" s="58">
        <f t="shared" si="0"/>
        <v>0</v>
      </c>
    </row>
    <row r="19" spans="1:9" ht="48.75" customHeight="1">
      <c r="A19" s="52">
        <v>13</v>
      </c>
      <c r="B19" s="51" t="s">
        <v>398</v>
      </c>
      <c r="C19" s="49">
        <v>100</v>
      </c>
      <c r="D19" s="50" t="s">
        <v>70</v>
      </c>
      <c r="E19" s="8"/>
      <c r="F19" s="8"/>
      <c r="G19" s="8"/>
      <c r="H19" s="8"/>
      <c r="I19" s="58">
        <f t="shared" si="0"/>
        <v>0</v>
      </c>
    </row>
    <row r="20" spans="1:9" ht="68.25" customHeight="1">
      <c r="A20" s="52">
        <v>14</v>
      </c>
      <c r="B20" s="51" t="s">
        <v>399</v>
      </c>
      <c r="C20" s="49">
        <v>20</v>
      </c>
      <c r="D20" s="50" t="s">
        <v>70</v>
      </c>
      <c r="E20" s="8"/>
      <c r="F20" s="8"/>
      <c r="G20" s="8"/>
      <c r="H20" s="8"/>
      <c r="I20" s="58">
        <f t="shared" si="0"/>
        <v>0</v>
      </c>
    </row>
    <row r="21" spans="1:9" ht="55.5" customHeight="1">
      <c r="A21" s="52">
        <v>15</v>
      </c>
      <c r="B21" s="51" t="s">
        <v>400</v>
      </c>
      <c r="C21" s="49">
        <v>20</v>
      </c>
      <c r="D21" s="50" t="s">
        <v>70</v>
      </c>
      <c r="E21" s="8"/>
      <c r="F21" s="8"/>
      <c r="G21" s="8"/>
      <c r="H21" s="8"/>
      <c r="I21" s="58">
        <f t="shared" si="0"/>
        <v>0</v>
      </c>
    </row>
    <row r="22" spans="1:9" ht="67.5" customHeight="1">
      <c r="A22" s="52">
        <v>16</v>
      </c>
      <c r="B22" s="51" t="s">
        <v>401</v>
      </c>
      <c r="C22" s="49">
        <v>30</v>
      </c>
      <c r="D22" s="50" t="s">
        <v>70</v>
      </c>
      <c r="E22" s="8"/>
      <c r="F22" s="8"/>
      <c r="G22" s="8"/>
      <c r="H22" s="8"/>
      <c r="I22" s="58">
        <f t="shared" si="0"/>
        <v>0</v>
      </c>
    </row>
    <row r="23" spans="1:9" ht="41.25" customHeight="1">
      <c r="A23" s="52">
        <v>17</v>
      </c>
      <c r="B23" s="51" t="s">
        <v>402</v>
      </c>
      <c r="C23" s="49">
        <v>15</v>
      </c>
      <c r="D23" s="50" t="s">
        <v>70</v>
      </c>
      <c r="E23" s="8"/>
      <c r="F23" s="8"/>
      <c r="G23" s="8"/>
      <c r="H23" s="8"/>
      <c r="I23" s="58">
        <f t="shared" si="0"/>
        <v>0</v>
      </c>
    </row>
    <row r="24" spans="1:9" ht="51" customHeight="1">
      <c r="A24" s="52">
        <v>18</v>
      </c>
      <c r="B24" s="51" t="s">
        <v>403</v>
      </c>
      <c r="C24" s="49">
        <v>20</v>
      </c>
      <c r="D24" s="50" t="s">
        <v>70</v>
      </c>
      <c r="E24" s="8"/>
      <c r="F24" s="8"/>
      <c r="G24" s="8"/>
      <c r="H24" s="8"/>
      <c r="I24" s="58">
        <f t="shared" si="0"/>
        <v>0</v>
      </c>
    </row>
    <row r="25" spans="1:9" ht="59.25" customHeight="1">
      <c r="A25" s="52">
        <v>19</v>
      </c>
      <c r="B25" s="51" t="s">
        <v>404</v>
      </c>
      <c r="C25" s="49">
        <v>20</v>
      </c>
      <c r="D25" s="50" t="s">
        <v>70</v>
      </c>
      <c r="E25" s="8"/>
      <c r="F25" s="8"/>
      <c r="G25" s="8"/>
      <c r="H25" s="8"/>
      <c r="I25" s="58">
        <f t="shared" si="0"/>
        <v>0</v>
      </c>
    </row>
    <row r="26" spans="1:9" ht="36" customHeight="1">
      <c r="A26" s="52">
        <v>20</v>
      </c>
      <c r="B26" s="51" t="s">
        <v>405</v>
      </c>
      <c r="C26" s="49">
        <v>4</v>
      </c>
      <c r="D26" s="50" t="s">
        <v>70</v>
      </c>
      <c r="E26" s="8"/>
      <c r="F26" s="8"/>
      <c r="G26" s="8"/>
      <c r="H26" s="8"/>
      <c r="I26" s="58">
        <f t="shared" si="0"/>
        <v>0</v>
      </c>
    </row>
    <row r="27" spans="1:9" ht="65.25" customHeight="1">
      <c r="A27" s="52">
        <v>21</v>
      </c>
      <c r="B27" s="51" t="s">
        <v>406</v>
      </c>
      <c r="C27" s="49">
        <v>20</v>
      </c>
      <c r="D27" s="50" t="s">
        <v>70</v>
      </c>
      <c r="E27" s="8"/>
      <c r="F27" s="8"/>
      <c r="G27" s="8"/>
      <c r="H27" s="8"/>
      <c r="I27" s="58">
        <f t="shared" si="0"/>
        <v>0</v>
      </c>
    </row>
    <row r="28" spans="1:9" ht="51" customHeight="1">
      <c r="A28" s="52">
        <v>22</v>
      </c>
      <c r="B28" s="51" t="s">
        <v>407</v>
      </c>
      <c r="C28" s="49">
        <v>20</v>
      </c>
      <c r="D28" s="50" t="s">
        <v>70</v>
      </c>
      <c r="E28" s="8"/>
      <c r="F28" s="8"/>
      <c r="G28" s="8"/>
      <c r="H28" s="8"/>
      <c r="I28" s="58">
        <f t="shared" si="0"/>
        <v>0</v>
      </c>
    </row>
    <row r="29" spans="1:9" ht="54.75" customHeight="1">
      <c r="A29" s="52">
        <v>23</v>
      </c>
      <c r="B29" s="51" t="s">
        <v>408</v>
      </c>
      <c r="C29" s="49">
        <v>20</v>
      </c>
      <c r="D29" s="50" t="s">
        <v>70</v>
      </c>
      <c r="E29" s="8"/>
      <c r="F29" s="8"/>
      <c r="G29" s="8"/>
      <c r="H29" s="8"/>
      <c r="I29" s="58">
        <f t="shared" si="0"/>
        <v>0</v>
      </c>
    </row>
    <row r="30" spans="1:9" ht="55.5" customHeight="1">
      <c r="A30" s="52">
        <v>24</v>
      </c>
      <c r="B30" s="51" t="s">
        <v>409</v>
      </c>
      <c r="C30" s="49">
        <v>20</v>
      </c>
      <c r="D30" s="50" t="s">
        <v>70</v>
      </c>
      <c r="E30" s="8"/>
      <c r="F30" s="8"/>
      <c r="G30" s="8"/>
      <c r="H30" s="8"/>
      <c r="I30" s="58">
        <f t="shared" si="0"/>
        <v>0</v>
      </c>
    </row>
    <row r="31" spans="1:9" ht="50.25" customHeight="1">
      <c r="A31" s="52">
        <v>25</v>
      </c>
      <c r="B31" s="51" t="s">
        <v>410</v>
      </c>
      <c r="C31" s="49">
        <v>10</v>
      </c>
      <c r="D31" s="50" t="s">
        <v>70</v>
      </c>
      <c r="E31" s="8"/>
      <c r="F31" s="8"/>
      <c r="G31" s="8"/>
      <c r="H31" s="8"/>
      <c r="I31" s="58">
        <f t="shared" si="0"/>
        <v>0</v>
      </c>
    </row>
    <row r="32" spans="1:9" ht="57" customHeight="1">
      <c r="A32" s="52">
        <v>26</v>
      </c>
      <c r="B32" s="51" t="s">
        <v>411</v>
      </c>
      <c r="C32" s="49">
        <v>15</v>
      </c>
      <c r="D32" s="50" t="s">
        <v>70</v>
      </c>
      <c r="E32" s="8"/>
      <c r="F32" s="8"/>
      <c r="G32" s="8"/>
      <c r="H32" s="8"/>
      <c r="I32" s="58">
        <f t="shared" si="0"/>
        <v>0</v>
      </c>
    </row>
    <row r="33" spans="1:9" ht="63.75">
      <c r="A33" s="52">
        <v>27</v>
      </c>
      <c r="B33" s="51" t="s">
        <v>412</v>
      </c>
      <c r="C33" s="49">
        <v>10</v>
      </c>
      <c r="D33" s="50" t="s">
        <v>70</v>
      </c>
      <c r="E33" s="8"/>
      <c r="F33" s="8"/>
      <c r="G33" s="8"/>
      <c r="H33" s="8"/>
      <c r="I33" s="58">
        <f t="shared" si="0"/>
        <v>0</v>
      </c>
    </row>
    <row r="34" spans="1:9" ht="45" customHeight="1">
      <c r="A34" s="52">
        <v>28</v>
      </c>
      <c r="B34" s="51" t="s">
        <v>413</v>
      </c>
      <c r="C34" s="49">
        <v>20</v>
      </c>
      <c r="D34" s="50" t="s">
        <v>70</v>
      </c>
      <c r="E34" s="8"/>
      <c r="F34" s="8"/>
      <c r="G34" s="8"/>
      <c r="H34" s="8"/>
      <c r="I34" s="58">
        <f t="shared" si="0"/>
        <v>0</v>
      </c>
    </row>
    <row r="35" spans="1:9" ht="48" customHeight="1">
      <c r="A35" s="52">
        <v>29</v>
      </c>
      <c r="B35" s="51" t="s">
        <v>414</v>
      </c>
      <c r="C35" s="49">
        <v>50</v>
      </c>
      <c r="D35" s="50" t="s">
        <v>70</v>
      </c>
      <c r="E35" s="8"/>
      <c r="F35" s="8"/>
      <c r="G35" s="8"/>
      <c r="H35" s="8"/>
      <c r="I35" s="58">
        <f t="shared" si="0"/>
        <v>0</v>
      </c>
    </row>
    <row r="36" spans="1:9" ht="42" customHeight="1">
      <c r="A36" s="52">
        <v>30</v>
      </c>
      <c r="B36" s="51" t="s">
        <v>415</v>
      </c>
      <c r="C36" s="49">
        <v>4</v>
      </c>
      <c r="D36" s="50" t="s">
        <v>70</v>
      </c>
      <c r="E36" s="8"/>
      <c r="F36" s="8"/>
      <c r="G36" s="8"/>
      <c r="H36" s="8"/>
      <c r="I36" s="58">
        <f t="shared" si="0"/>
        <v>0</v>
      </c>
    </row>
    <row r="37" spans="1:9" ht="46.5" customHeight="1">
      <c r="A37" s="52">
        <v>31</v>
      </c>
      <c r="B37" s="51" t="s">
        <v>416</v>
      </c>
      <c r="C37" s="49">
        <v>10</v>
      </c>
      <c r="D37" s="50" t="s">
        <v>70</v>
      </c>
      <c r="E37" s="8"/>
      <c r="F37" s="8"/>
      <c r="G37" s="8"/>
      <c r="H37" s="8"/>
      <c r="I37" s="58">
        <f t="shared" si="0"/>
        <v>0</v>
      </c>
    </row>
    <row r="38" spans="1:9" ht="41.25" customHeight="1">
      <c r="A38" s="52">
        <v>32</v>
      </c>
      <c r="B38" s="51" t="s">
        <v>417</v>
      </c>
      <c r="C38" s="49">
        <v>1</v>
      </c>
      <c r="D38" s="50" t="s">
        <v>70</v>
      </c>
      <c r="E38" s="8"/>
      <c r="F38" s="8"/>
      <c r="G38" s="8"/>
      <c r="H38" s="8"/>
      <c r="I38" s="58">
        <f t="shared" si="0"/>
        <v>0</v>
      </c>
    </row>
    <row r="39" spans="1:9" ht="38.25" customHeight="1">
      <c r="A39" s="52">
        <v>33</v>
      </c>
      <c r="B39" s="51" t="s">
        <v>418</v>
      </c>
      <c r="C39" s="49">
        <v>6</v>
      </c>
      <c r="D39" s="50" t="s">
        <v>70</v>
      </c>
      <c r="E39" s="8"/>
      <c r="F39" s="8"/>
      <c r="G39" s="8"/>
      <c r="H39" s="8"/>
      <c r="I39" s="58">
        <f t="shared" si="0"/>
        <v>0</v>
      </c>
    </row>
    <row r="40" spans="1:9" ht="31.5" customHeight="1">
      <c r="A40" s="52">
        <v>34</v>
      </c>
      <c r="B40" s="51" t="s">
        <v>419</v>
      </c>
      <c r="C40" s="49">
        <v>540</v>
      </c>
      <c r="D40" s="50" t="s">
        <v>70</v>
      </c>
      <c r="E40" s="8"/>
      <c r="F40" s="8"/>
      <c r="G40" s="8"/>
      <c r="H40" s="8"/>
      <c r="I40" s="58">
        <f t="shared" si="0"/>
        <v>0</v>
      </c>
    </row>
    <row r="41" spans="1:9" ht="38.25" customHeight="1">
      <c r="A41" s="52">
        <v>35</v>
      </c>
      <c r="B41" s="51" t="s">
        <v>420</v>
      </c>
      <c r="C41" s="49">
        <v>5</v>
      </c>
      <c r="D41" s="50" t="s">
        <v>70</v>
      </c>
      <c r="E41" s="8"/>
      <c r="F41" s="8"/>
      <c r="G41" s="8"/>
      <c r="H41" s="8"/>
      <c r="I41" s="58">
        <f t="shared" si="0"/>
        <v>0</v>
      </c>
    </row>
    <row r="42" spans="1:9" ht="42" customHeight="1">
      <c r="A42" s="52">
        <v>36</v>
      </c>
      <c r="B42" s="51" t="s">
        <v>421</v>
      </c>
      <c r="C42" s="49">
        <v>20</v>
      </c>
      <c r="D42" s="50" t="s">
        <v>70</v>
      </c>
      <c r="E42" s="8"/>
      <c r="F42" s="8"/>
      <c r="G42" s="8"/>
      <c r="H42" s="8"/>
      <c r="I42" s="58">
        <f t="shared" si="0"/>
        <v>0</v>
      </c>
    </row>
    <row r="43" spans="1:9" ht="28.5" customHeight="1">
      <c r="A43" s="52">
        <v>37</v>
      </c>
      <c r="B43" s="51" t="s">
        <v>422</v>
      </c>
      <c r="C43" s="49">
        <v>60</v>
      </c>
      <c r="D43" s="50" t="s">
        <v>70</v>
      </c>
      <c r="E43" s="8"/>
      <c r="F43" s="8"/>
      <c r="G43" s="8"/>
      <c r="H43" s="8"/>
      <c r="I43" s="58">
        <f t="shared" si="0"/>
        <v>0</v>
      </c>
    </row>
    <row r="44" spans="1:9" ht="27.75" customHeight="1">
      <c r="A44" s="52">
        <v>38</v>
      </c>
      <c r="B44" s="51" t="s">
        <v>423</v>
      </c>
      <c r="C44" s="49">
        <v>60</v>
      </c>
      <c r="D44" s="50" t="s">
        <v>70</v>
      </c>
      <c r="E44" s="8"/>
      <c r="F44" s="8"/>
      <c r="G44" s="8"/>
      <c r="H44" s="8"/>
      <c r="I44" s="58">
        <f t="shared" si="0"/>
        <v>0</v>
      </c>
    </row>
    <row r="45" spans="1:9" ht="36.75" customHeight="1">
      <c r="A45" s="52">
        <v>39</v>
      </c>
      <c r="B45" s="51" t="s">
        <v>424</v>
      </c>
      <c r="C45" s="49">
        <v>200</v>
      </c>
      <c r="D45" s="50" t="s">
        <v>70</v>
      </c>
      <c r="E45" s="8"/>
      <c r="F45" s="8"/>
      <c r="G45" s="8"/>
      <c r="H45" s="8"/>
      <c r="I45" s="58">
        <f t="shared" si="0"/>
        <v>0</v>
      </c>
    </row>
    <row r="46" spans="1:9" ht="27" customHeight="1">
      <c r="A46" s="52">
        <v>40</v>
      </c>
      <c r="B46" s="51" t="s">
        <v>425</v>
      </c>
      <c r="C46" s="49">
        <v>150</v>
      </c>
      <c r="D46" s="50" t="s">
        <v>70</v>
      </c>
      <c r="E46" s="8"/>
      <c r="F46" s="8"/>
      <c r="G46" s="8"/>
      <c r="H46" s="8"/>
      <c r="I46" s="58">
        <f t="shared" si="0"/>
        <v>0</v>
      </c>
    </row>
    <row r="47" spans="1:9" ht="28.5" customHeight="1">
      <c r="A47" s="52">
        <v>41</v>
      </c>
      <c r="B47" s="51" t="s">
        <v>426</v>
      </c>
      <c r="C47" s="49">
        <v>120</v>
      </c>
      <c r="D47" s="50" t="s">
        <v>70</v>
      </c>
      <c r="E47" s="8"/>
      <c r="F47" s="8"/>
      <c r="G47" s="8"/>
      <c r="H47" s="8"/>
      <c r="I47" s="58">
        <f t="shared" si="0"/>
        <v>0</v>
      </c>
    </row>
    <row r="48" spans="1:9" ht="49.5" customHeight="1">
      <c r="A48" s="52">
        <v>42</v>
      </c>
      <c r="B48" s="51" t="s">
        <v>427</v>
      </c>
      <c r="C48" s="49">
        <v>120</v>
      </c>
      <c r="D48" s="50" t="s">
        <v>70</v>
      </c>
      <c r="E48" s="8"/>
      <c r="F48" s="8"/>
      <c r="G48" s="8"/>
      <c r="H48" s="8"/>
      <c r="I48" s="58">
        <f t="shared" si="0"/>
        <v>0</v>
      </c>
    </row>
    <row r="49" spans="1:9" ht="29.25" customHeight="1">
      <c r="A49" s="52">
        <v>43</v>
      </c>
      <c r="B49" s="51" t="s">
        <v>428</v>
      </c>
      <c r="C49" s="49">
        <v>3000</v>
      </c>
      <c r="D49" s="50" t="s">
        <v>70</v>
      </c>
      <c r="E49" s="8"/>
      <c r="F49" s="8"/>
      <c r="G49" s="8"/>
      <c r="H49" s="8"/>
      <c r="I49" s="58">
        <f t="shared" si="0"/>
        <v>0</v>
      </c>
    </row>
    <row r="50" spans="1:9" ht="30.75" customHeight="1">
      <c r="A50" s="52">
        <v>44</v>
      </c>
      <c r="B50" s="51" t="s">
        <v>429</v>
      </c>
      <c r="C50" s="49">
        <v>3000</v>
      </c>
      <c r="D50" s="50" t="s">
        <v>70</v>
      </c>
      <c r="E50" s="8"/>
      <c r="F50" s="8"/>
      <c r="G50" s="8"/>
      <c r="H50" s="8"/>
      <c r="I50" s="58">
        <f t="shared" si="0"/>
        <v>0</v>
      </c>
    </row>
    <row r="51" spans="1:9" ht="33.75" customHeight="1">
      <c r="A51" s="52">
        <v>45</v>
      </c>
      <c r="B51" s="51" t="s">
        <v>430</v>
      </c>
      <c r="C51" s="49">
        <v>390</v>
      </c>
      <c r="D51" s="50" t="s">
        <v>70</v>
      </c>
      <c r="E51" s="8"/>
      <c r="F51" s="8"/>
      <c r="G51" s="8"/>
      <c r="H51" s="8"/>
      <c r="I51" s="58">
        <f t="shared" si="0"/>
        <v>0</v>
      </c>
    </row>
    <row r="52" spans="1:9" ht="72.75" customHeight="1">
      <c r="A52" s="52">
        <v>46</v>
      </c>
      <c r="B52" s="51" t="s">
        <v>431</v>
      </c>
      <c r="C52" s="49">
        <v>15</v>
      </c>
      <c r="D52" s="50" t="s">
        <v>70</v>
      </c>
      <c r="E52" s="8"/>
      <c r="F52" s="8"/>
      <c r="G52" s="8"/>
      <c r="H52" s="8"/>
      <c r="I52" s="58">
        <f t="shared" si="0"/>
        <v>0</v>
      </c>
    </row>
    <row r="53" spans="1:9" ht="42" customHeight="1">
      <c r="A53" s="52">
        <v>47</v>
      </c>
      <c r="B53" s="51" t="s">
        <v>432</v>
      </c>
      <c r="C53" s="49">
        <v>40</v>
      </c>
      <c r="D53" s="50" t="s">
        <v>70</v>
      </c>
      <c r="E53" s="8"/>
      <c r="F53" s="8"/>
      <c r="G53" s="8"/>
      <c r="H53" s="8"/>
      <c r="I53" s="58">
        <f t="shared" si="0"/>
        <v>0</v>
      </c>
    </row>
    <row r="54" spans="1:9" ht="38.25" customHeight="1">
      <c r="A54" s="52">
        <v>48</v>
      </c>
      <c r="B54" s="51" t="s">
        <v>433</v>
      </c>
      <c r="C54" s="49">
        <v>60</v>
      </c>
      <c r="D54" s="50" t="s">
        <v>70</v>
      </c>
      <c r="E54" s="8"/>
      <c r="F54" s="8"/>
      <c r="G54" s="8"/>
      <c r="H54" s="8"/>
      <c r="I54" s="58">
        <f t="shared" si="0"/>
        <v>0</v>
      </c>
    </row>
    <row r="55" spans="1:9" ht="92.25" customHeight="1">
      <c r="A55" s="52">
        <v>49</v>
      </c>
      <c r="B55" s="51" t="s">
        <v>434</v>
      </c>
      <c r="C55" s="49">
        <v>5</v>
      </c>
      <c r="D55" s="50" t="s">
        <v>70</v>
      </c>
      <c r="E55" s="8"/>
      <c r="F55" s="8"/>
      <c r="G55" s="8"/>
      <c r="H55" s="8"/>
      <c r="I55" s="58">
        <f t="shared" si="0"/>
        <v>0</v>
      </c>
    </row>
    <row r="56" spans="1:9" ht="30.75" customHeight="1">
      <c r="A56" s="52">
        <v>50</v>
      </c>
      <c r="B56" s="51" t="s">
        <v>435</v>
      </c>
      <c r="C56" s="49">
        <v>30</v>
      </c>
      <c r="D56" s="50" t="s">
        <v>70</v>
      </c>
      <c r="E56" s="8"/>
      <c r="F56" s="8"/>
      <c r="G56" s="8"/>
      <c r="H56" s="8"/>
      <c r="I56" s="58">
        <f t="shared" si="0"/>
        <v>0</v>
      </c>
    </row>
    <row r="57" spans="1:9" ht="35.25" customHeight="1">
      <c r="A57" s="52">
        <v>51</v>
      </c>
      <c r="B57" s="51" t="s">
        <v>436</v>
      </c>
      <c r="C57" s="49">
        <v>30</v>
      </c>
      <c r="D57" s="50" t="s">
        <v>70</v>
      </c>
      <c r="E57" s="8"/>
      <c r="F57" s="8"/>
      <c r="G57" s="8"/>
      <c r="H57" s="8"/>
      <c r="I57" s="58">
        <f t="shared" si="0"/>
        <v>0</v>
      </c>
    </row>
    <row r="58" spans="1:9" ht="101.25" customHeight="1">
      <c r="A58" s="52">
        <v>52</v>
      </c>
      <c r="B58" s="51" t="s">
        <v>437</v>
      </c>
      <c r="C58" s="49">
        <v>5</v>
      </c>
      <c r="D58" s="50" t="s">
        <v>70</v>
      </c>
      <c r="E58" s="8"/>
      <c r="F58" s="8"/>
      <c r="G58" s="8"/>
      <c r="H58" s="8"/>
      <c r="I58" s="58">
        <f t="shared" si="0"/>
        <v>0</v>
      </c>
    </row>
    <row r="59" spans="1:9" ht="93" customHeight="1">
      <c r="A59" s="52">
        <v>53</v>
      </c>
      <c r="B59" s="51" t="s">
        <v>438</v>
      </c>
      <c r="C59" s="49">
        <v>5</v>
      </c>
      <c r="D59" s="50" t="s">
        <v>70</v>
      </c>
      <c r="E59" s="8"/>
      <c r="F59" s="8"/>
      <c r="G59" s="8"/>
      <c r="H59" s="8"/>
      <c r="I59" s="58">
        <f t="shared" si="0"/>
        <v>0</v>
      </c>
    </row>
    <row r="60" spans="1:9" ht="38.25" customHeight="1">
      <c r="A60" s="52">
        <v>54</v>
      </c>
      <c r="B60" s="51" t="s">
        <v>439</v>
      </c>
      <c r="C60" s="49">
        <v>30</v>
      </c>
      <c r="D60" s="50" t="s">
        <v>70</v>
      </c>
      <c r="E60" s="8"/>
      <c r="F60" s="8"/>
      <c r="G60" s="8"/>
      <c r="H60" s="8"/>
      <c r="I60" s="58">
        <f t="shared" si="0"/>
        <v>0</v>
      </c>
    </row>
    <row r="61" spans="1:9" ht="25.5" customHeight="1">
      <c r="A61" s="52">
        <v>55</v>
      </c>
      <c r="B61" s="51" t="s">
        <v>440</v>
      </c>
      <c r="C61" s="49">
        <v>15</v>
      </c>
      <c r="D61" s="50" t="s">
        <v>70</v>
      </c>
      <c r="E61" s="8"/>
      <c r="F61" s="8"/>
      <c r="G61" s="8"/>
      <c r="H61" s="8"/>
      <c r="I61" s="58">
        <f t="shared" si="0"/>
        <v>0</v>
      </c>
    </row>
    <row r="62" spans="1:9" ht="24.75" customHeight="1">
      <c r="A62" s="52">
        <v>56</v>
      </c>
      <c r="B62" s="51" t="s">
        <v>441</v>
      </c>
      <c r="C62" s="49">
        <v>30</v>
      </c>
      <c r="D62" s="50" t="s">
        <v>70</v>
      </c>
      <c r="E62" s="8"/>
      <c r="F62" s="8"/>
      <c r="G62" s="8"/>
      <c r="H62" s="8"/>
      <c r="I62" s="58">
        <f t="shared" si="0"/>
        <v>0</v>
      </c>
    </row>
    <row r="63" spans="1:9" ht="24.75" customHeight="1">
      <c r="A63" s="52">
        <v>57</v>
      </c>
      <c r="B63" s="51" t="s">
        <v>442</v>
      </c>
      <c r="C63" s="49">
        <v>30</v>
      </c>
      <c r="D63" s="50" t="s">
        <v>70</v>
      </c>
      <c r="E63" s="8"/>
      <c r="F63" s="8"/>
      <c r="G63" s="8"/>
      <c r="H63" s="8"/>
      <c r="I63" s="58">
        <f t="shared" si="0"/>
        <v>0</v>
      </c>
    </row>
    <row r="64" spans="1:9" ht="33" customHeight="1">
      <c r="A64" s="52">
        <v>58</v>
      </c>
      <c r="B64" s="51" t="s">
        <v>443</v>
      </c>
      <c r="C64" s="49">
        <v>12</v>
      </c>
      <c r="D64" s="50" t="s">
        <v>70</v>
      </c>
      <c r="E64" s="8"/>
      <c r="F64" s="8"/>
      <c r="G64" s="8"/>
      <c r="H64" s="8"/>
      <c r="I64" s="58">
        <f t="shared" si="0"/>
        <v>0</v>
      </c>
    </row>
    <row r="65" spans="1:9" ht="24.75" customHeight="1">
      <c r="A65" s="52">
        <v>59</v>
      </c>
      <c r="B65" s="51" t="s">
        <v>444</v>
      </c>
      <c r="C65" s="49">
        <v>6</v>
      </c>
      <c r="D65" s="50" t="s">
        <v>70</v>
      </c>
      <c r="E65" s="8"/>
      <c r="F65" s="8"/>
      <c r="G65" s="8"/>
      <c r="H65" s="8"/>
      <c r="I65" s="58">
        <f t="shared" si="0"/>
        <v>0</v>
      </c>
    </row>
    <row r="66" spans="1:9" ht="34.5" customHeight="1">
      <c r="A66" s="52">
        <v>60</v>
      </c>
      <c r="B66" s="51" t="s">
        <v>445</v>
      </c>
      <c r="C66" s="49">
        <v>2</v>
      </c>
      <c r="D66" s="50" t="s">
        <v>70</v>
      </c>
      <c r="E66" s="8"/>
      <c r="F66" s="8"/>
      <c r="G66" s="8"/>
      <c r="H66" s="8"/>
      <c r="I66" s="58">
        <f t="shared" si="0"/>
        <v>0</v>
      </c>
    </row>
    <row r="67" spans="1:9" ht="35.25" customHeight="1">
      <c r="A67" s="52">
        <v>61</v>
      </c>
      <c r="B67" s="51" t="s">
        <v>446</v>
      </c>
      <c r="C67" s="49">
        <v>2</v>
      </c>
      <c r="D67" s="50" t="s">
        <v>70</v>
      </c>
      <c r="E67" s="8"/>
      <c r="F67" s="8"/>
      <c r="G67" s="8"/>
      <c r="H67" s="8"/>
      <c r="I67" s="58">
        <f t="shared" si="0"/>
        <v>0</v>
      </c>
    </row>
    <row r="68" spans="1:9" ht="36" customHeight="1">
      <c r="A68" s="52">
        <v>62</v>
      </c>
      <c r="B68" s="51" t="s">
        <v>447</v>
      </c>
      <c r="C68" s="49">
        <v>2</v>
      </c>
      <c r="D68" s="50" t="s">
        <v>70</v>
      </c>
      <c r="E68" s="8"/>
      <c r="F68" s="8"/>
      <c r="G68" s="8"/>
      <c r="H68" s="8"/>
      <c r="I68" s="58">
        <f t="shared" si="0"/>
        <v>0</v>
      </c>
    </row>
    <row r="69" spans="1:9" ht="36" customHeight="1">
      <c r="A69" s="52">
        <v>63</v>
      </c>
      <c r="B69" s="51" t="s">
        <v>448</v>
      </c>
      <c r="C69" s="49">
        <v>2</v>
      </c>
      <c r="D69" s="50" t="s">
        <v>70</v>
      </c>
      <c r="E69" s="8"/>
      <c r="F69" s="8"/>
      <c r="G69" s="8"/>
      <c r="H69" s="8"/>
      <c r="I69" s="58">
        <f t="shared" si="0"/>
        <v>0</v>
      </c>
    </row>
    <row r="70" spans="1:9" ht="38.25">
      <c r="A70" s="52">
        <v>64</v>
      </c>
      <c r="B70" s="51" t="s">
        <v>449</v>
      </c>
      <c r="C70" s="49">
        <v>2</v>
      </c>
      <c r="D70" s="50" t="s">
        <v>70</v>
      </c>
      <c r="E70" s="8"/>
      <c r="F70" s="8"/>
      <c r="G70" s="8"/>
      <c r="H70" s="8"/>
      <c r="I70" s="58">
        <f t="shared" si="0"/>
        <v>0</v>
      </c>
    </row>
    <row r="71" spans="1:9" ht="34.5" customHeight="1">
      <c r="A71" s="52">
        <v>65</v>
      </c>
      <c r="B71" s="51" t="s">
        <v>450</v>
      </c>
      <c r="C71" s="49">
        <v>2</v>
      </c>
      <c r="D71" s="50" t="s">
        <v>70</v>
      </c>
      <c r="E71" s="8"/>
      <c r="F71" s="8"/>
      <c r="G71" s="8"/>
      <c r="H71" s="8"/>
      <c r="I71" s="58">
        <f t="shared" si="0"/>
        <v>0</v>
      </c>
    </row>
    <row r="72" spans="1:9" ht="28.5" customHeight="1">
      <c r="A72" s="52">
        <v>66</v>
      </c>
      <c r="B72" s="51" t="s">
        <v>451</v>
      </c>
      <c r="C72" s="49">
        <v>2</v>
      </c>
      <c r="D72" s="50" t="s">
        <v>70</v>
      </c>
      <c r="E72" s="8"/>
      <c r="F72" s="8"/>
      <c r="G72" s="8"/>
      <c r="H72" s="8"/>
      <c r="I72" s="58">
        <f>C72*H72</f>
        <v>0</v>
      </c>
    </row>
    <row r="73" spans="1:9" ht="30.75" customHeight="1">
      <c r="A73" s="52">
        <v>67</v>
      </c>
      <c r="B73" s="51" t="s">
        <v>452</v>
      </c>
      <c r="C73" s="49">
        <v>2</v>
      </c>
      <c r="D73" s="50" t="s">
        <v>70</v>
      </c>
      <c r="E73" s="8"/>
      <c r="F73" s="8"/>
      <c r="G73" s="8"/>
      <c r="H73" s="8"/>
      <c r="I73" s="58">
        <f>C73*H73</f>
        <v>0</v>
      </c>
    </row>
    <row r="75" spans="3:6" ht="24">
      <c r="C75" s="84" t="s">
        <v>92</v>
      </c>
      <c r="D75" s="84" t="s">
        <v>93</v>
      </c>
      <c r="E75" s="84" t="s">
        <v>94</v>
      </c>
      <c r="F75" s="85" t="s">
        <v>95</v>
      </c>
    </row>
    <row r="76" spans="3:6" ht="15.75">
      <c r="C76" s="87">
        <v>13</v>
      </c>
      <c r="D76" s="87">
        <v>1</v>
      </c>
      <c r="E76" s="93" t="s">
        <v>70</v>
      </c>
      <c r="F76" s="109" t="s">
        <v>489</v>
      </c>
    </row>
    <row r="77" spans="3:6" ht="15.75">
      <c r="C77" s="87">
        <v>13</v>
      </c>
      <c r="D77" s="87">
        <v>2</v>
      </c>
      <c r="E77" s="93" t="s">
        <v>70</v>
      </c>
      <c r="F77" s="109" t="s">
        <v>489</v>
      </c>
    </row>
    <row r="78" spans="3:6" ht="15.75">
      <c r="C78" s="87">
        <v>13</v>
      </c>
      <c r="D78" s="87">
        <v>3</v>
      </c>
      <c r="E78" s="93" t="s">
        <v>70</v>
      </c>
      <c r="F78" s="96">
        <v>4</v>
      </c>
    </row>
    <row r="79" spans="3:6" ht="15.75">
      <c r="C79" s="87">
        <v>13</v>
      </c>
      <c r="D79" s="87">
        <v>4</v>
      </c>
      <c r="E79" s="93" t="s">
        <v>70</v>
      </c>
      <c r="F79" s="96">
        <v>4</v>
      </c>
    </row>
    <row r="80" spans="3:6" ht="15.75">
      <c r="C80" s="87">
        <v>13</v>
      </c>
      <c r="D80" s="87">
        <v>5</v>
      </c>
      <c r="E80" s="93" t="s">
        <v>70</v>
      </c>
      <c r="F80" s="96">
        <v>2</v>
      </c>
    </row>
    <row r="81" spans="3:6" ht="15.75">
      <c r="C81" s="87">
        <v>13</v>
      </c>
      <c r="D81" s="87">
        <v>6</v>
      </c>
      <c r="E81" s="93" t="s">
        <v>70</v>
      </c>
      <c r="F81" s="96">
        <v>3</v>
      </c>
    </row>
    <row r="82" spans="3:6" ht="15.75">
      <c r="C82" s="87">
        <v>13</v>
      </c>
      <c r="D82" s="87">
        <v>7</v>
      </c>
      <c r="E82" s="93" t="s">
        <v>70</v>
      </c>
      <c r="F82" s="96">
        <v>4</v>
      </c>
    </row>
    <row r="83" spans="3:6" ht="15.75">
      <c r="C83" s="87">
        <v>13</v>
      </c>
      <c r="D83" s="87">
        <v>8</v>
      </c>
      <c r="E83" s="93" t="s">
        <v>70</v>
      </c>
      <c r="F83" s="96">
        <v>2</v>
      </c>
    </row>
    <row r="84" spans="3:6" ht="15.75">
      <c r="C84" s="87">
        <v>13</v>
      </c>
      <c r="D84" s="87">
        <v>9</v>
      </c>
      <c r="E84" s="93" t="s">
        <v>70</v>
      </c>
      <c r="F84" s="96">
        <v>3</v>
      </c>
    </row>
    <row r="85" spans="3:6" ht="15.75">
      <c r="C85" s="87">
        <v>13</v>
      </c>
      <c r="D85" s="87">
        <v>10</v>
      </c>
      <c r="E85" s="93" t="s">
        <v>70</v>
      </c>
      <c r="F85" s="96">
        <v>2</v>
      </c>
    </row>
    <row r="86" spans="3:6" ht="15.75">
      <c r="C86" s="87">
        <v>13</v>
      </c>
      <c r="D86" s="87">
        <v>11</v>
      </c>
      <c r="E86" s="93" t="s">
        <v>70</v>
      </c>
      <c r="F86" s="96">
        <v>2</v>
      </c>
    </row>
    <row r="87" spans="3:6" ht="15.75">
      <c r="C87" s="87">
        <v>13</v>
      </c>
      <c r="D87" s="87">
        <v>12</v>
      </c>
      <c r="E87" s="93" t="s">
        <v>70</v>
      </c>
      <c r="F87" s="96">
        <v>2</v>
      </c>
    </row>
    <row r="88" spans="3:6" ht="15.75">
      <c r="C88" s="87">
        <v>13</v>
      </c>
      <c r="D88" s="87">
        <v>13</v>
      </c>
      <c r="E88" s="93" t="s">
        <v>70</v>
      </c>
      <c r="F88" s="96">
        <v>4</v>
      </c>
    </row>
    <row r="89" spans="3:6" ht="15.75">
      <c r="C89" s="87">
        <v>13</v>
      </c>
      <c r="D89" s="87">
        <v>14</v>
      </c>
      <c r="E89" s="93" t="s">
        <v>70</v>
      </c>
      <c r="F89" s="96">
        <v>2</v>
      </c>
    </row>
    <row r="90" spans="3:6" ht="15.75">
      <c r="C90" s="87">
        <v>13</v>
      </c>
      <c r="D90" s="87">
        <v>15</v>
      </c>
      <c r="E90" s="93" t="s">
        <v>70</v>
      </c>
      <c r="F90" s="96">
        <v>3</v>
      </c>
    </row>
    <row r="91" spans="3:6" ht="15.75">
      <c r="C91" s="87">
        <v>13</v>
      </c>
      <c r="D91" s="87">
        <v>16</v>
      </c>
      <c r="E91" s="93" t="s">
        <v>70</v>
      </c>
      <c r="F91" s="96">
        <v>2</v>
      </c>
    </row>
    <row r="92" spans="3:6" ht="15.75">
      <c r="C92" s="87">
        <v>13</v>
      </c>
      <c r="D92" s="87">
        <v>17</v>
      </c>
      <c r="E92" s="93" t="s">
        <v>70</v>
      </c>
      <c r="F92" s="96">
        <v>3</v>
      </c>
    </row>
    <row r="93" spans="3:6" ht="15.75">
      <c r="C93" s="87">
        <v>13</v>
      </c>
      <c r="D93" s="87">
        <v>18</v>
      </c>
      <c r="E93" s="93" t="s">
        <v>70</v>
      </c>
      <c r="F93" s="96">
        <v>2</v>
      </c>
    </row>
    <row r="94" spans="3:6" ht="15.75">
      <c r="C94" s="87">
        <v>13</v>
      </c>
      <c r="D94" s="87">
        <v>19</v>
      </c>
      <c r="E94" s="93" t="s">
        <v>70</v>
      </c>
      <c r="F94" s="96">
        <v>2</v>
      </c>
    </row>
    <row r="95" spans="3:6" ht="15.75">
      <c r="C95" s="87">
        <v>13</v>
      </c>
      <c r="D95" s="87">
        <v>20</v>
      </c>
      <c r="E95" s="93" t="s">
        <v>70</v>
      </c>
      <c r="F95" s="96">
        <v>2</v>
      </c>
    </row>
    <row r="96" spans="3:6" ht="15.75">
      <c r="C96" s="87">
        <v>13</v>
      </c>
      <c r="D96" s="87">
        <v>21</v>
      </c>
      <c r="E96" s="93" t="s">
        <v>70</v>
      </c>
      <c r="F96" s="96">
        <v>3</v>
      </c>
    </row>
    <row r="97" spans="3:6" ht="15.75">
      <c r="C97" s="87">
        <v>13</v>
      </c>
      <c r="D97" s="87">
        <v>22</v>
      </c>
      <c r="E97" s="93" t="s">
        <v>70</v>
      </c>
      <c r="F97" s="96">
        <v>2</v>
      </c>
    </row>
    <row r="98" spans="3:6" ht="15.75">
      <c r="C98" s="87">
        <v>13</v>
      </c>
      <c r="D98" s="87">
        <v>23</v>
      </c>
      <c r="E98" s="93" t="s">
        <v>70</v>
      </c>
      <c r="F98" s="96">
        <v>2</v>
      </c>
    </row>
    <row r="99" spans="3:6" ht="15.75">
      <c r="C99" s="87">
        <v>13</v>
      </c>
      <c r="D99" s="87">
        <v>24</v>
      </c>
      <c r="E99" s="93" t="s">
        <v>70</v>
      </c>
      <c r="F99" s="96">
        <v>2</v>
      </c>
    </row>
    <row r="100" spans="3:6" ht="15.75">
      <c r="C100" s="87">
        <v>13</v>
      </c>
      <c r="D100" s="87">
        <v>25</v>
      </c>
      <c r="E100" s="93" t="s">
        <v>70</v>
      </c>
      <c r="F100" s="96">
        <v>2</v>
      </c>
    </row>
    <row r="101" spans="3:6" ht="15.75">
      <c r="C101" s="87">
        <v>13</v>
      </c>
      <c r="D101" s="87">
        <v>26</v>
      </c>
      <c r="E101" s="93" t="s">
        <v>70</v>
      </c>
      <c r="F101" s="96">
        <v>2</v>
      </c>
    </row>
    <row r="102" spans="3:6" ht="15.75">
      <c r="C102" s="87">
        <v>13</v>
      </c>
      <c r="D102" s="87">
        <v>27</v>
      </c>
      <c r="E102" s="93" t="s">
        <v>70</v>
      </c>
      <c r="F102" s="109" t="s">
        <v>488</v>
      </c>
    </row>
    <row r="103" spans="3:6" ht="15.75">
      <c r="C103" s="87">
        <v>13</v>
      </c>
      <c r="D103" s="87">
        <v>28</v>
      </c>
      <c r="E103" s="93" t="s">
        <v>70</v>
      </c>
      <c r="F103" s="96">
        <v>3</v>
      </c>
    </row>
    <row r="104" spans="3:6" ht="15.75">
      <c r="C104" s="87">
        <v>13</v>
      </c>
      <c r="D104" s="87">
        <v>29</v>
      </c>
      <c r="E104" s="93" t="s">
        <v>70</v>
      </c>
      <c r="F104" s="96">
        <v>4</v>
      </c>
    </row>
    <row r="105" spans="3:6" ht="15.75">
      <c r="C105" s="87">
        <v>13</v>
      </c>
      <c r="D105" s="87">
        <v>30</v>
      </c>
      <c r="E105" s="93" t="s">
        <v>70</v>
      </c>
      <c r="F105" s="96">
        <v>2</v>
      </c>
    </row>
    <row r="106" spans="3:6" ht="15.75">
      <c r="C106" s="87">
        <v>13</v>
      </c>
      <c r="D106" s="87">
        <v>31</v>
      </c>
      <c r="E106" s="93" t="s">
        <v>70</v>
      </c>
      <c r="F106" s="96">
        <v>3</v>
      </c>
    </row>
    <row r="107" spans="3:6" ht="15.75">
      <c r="C107" s="87">
        <v>13</v>
      </c>
      <c r="D107" s="87">
        <v>32</v>
      </c>
      <c r="E107" s="93" t="s">
        <v>70</v>
      </c>
      <c r="F107" s="96">
        <v>2</v>
      </c>
    </row>
    <row r="108" spans="3:6" ht="15.75">
      <c r="C108" s="87">
        <v>13</v>
      </c>
      <c r="D108" s="87">
        <v>33</v>
      </c>
      <c r="E108" s="93" t="s">
        <v>70</v>
      </c>
      <c r="F108" s="96">
        <v>2</v>
      </c>
    </row>
    <row r="109" spans="3:6" ht="15.75">
      <c r="C109" s="87">
        <v>13</v>
      </c>
      <c r="D109" s="87">
        <v>35</v>
      </c>
      <c r="E109" s="93" t="s">
        <v>70</v>
      </c>
      <c r="F109" s="96">
        <v>2</v>
      </c>
    </row>
    <row r="110" spans="3:6" ht="15.75">
      <c r="C110" s="87">
        <v>13</v>
      </c>
      <c r="D110" s="87">
        <v>42</v>
      </c>
      <c r="E110" s="93" t="s">
        <v>70</v>
      </c>
      <c r="F110" s="97">
        <v>4</v>
      </c>
    </row>
    <row r="111" spans="3:6" ht="15.75">
      <c r="C111" s="87">
        <v>13</v>
      </c>
      <c r="D111" s="87">
        <v>46</v>
      </c>
      <c r="E111" s="93" t="s">
        <v>70</v>
      </c>
      <c r="F111" s="110" t="s">
        <v>487</v>
      </c>
    </row>
    <row r="112" spans="3:6" ht="15.75">
      <c r="C112" s="87">
        <v>13</v>
      </c>
      <c r="D112" s="87">
        <v>47</v>
      </c>
      <c r="E112" s="93" t="s">
        <v>70</v>
      </c>
      <c r="F112" s="97">
        <v>2</v>
      </c>
    </row>
    <row r="113" spans="3:6" ht="15.75">
      <c r="C113" s="87">
        <v>13</v>
      </c>
      <c r="D113" s="87">
        <v>48</v>
      </c>
      <c r="E113" s="93" t="s">
        <v>70</v>
      </c>
      <c r="F113" s="97">
        <v>3</v>
      </c>
    </row>
    <row r="114" spans="3:6" ht="15.75">
      <c r="C114" s="87">
        <v>13</v>
      </c>
      <c r="D114" s="87">
        <v>49</v>
      </c>
      <c r="E114" s="93" t="s">
        <v>70</v>
      </c>
      <c r="F114" s="111" t="s">
        <v>487</v>
      </c>
    </row>
    <row r="115" spans="3:6" ht="15.75">
      <c r="C115" s="87">
        <v>13</v>
      </c>
      <c r="D115" s="87">
        <v>50</v>
      </c>
      <c r="E115" s="93" t="s">
        <v>70</v>
      </c>
      <c r="F115" s="97">
        <v>2</v>
      </c>
    </row>
    <row r="116" spans="3:6" ht="15.75">
      <c r="C116" s="87">
        <v>13</v>
      </c>
      <c r="D116" s="87">
        <v>51</v>
      </c>
      <c r="E116" s="93" t="s">
        <v>70</v>
      </c>
      <c r="F116" s="97">
        <v>3</v>
      </c>
    </row>
    <row r="117" spans="3:6" ht="15.75">
      <c r="C117" s="87">
        <v>13</v>
      </c>
      <c r="D117" s="87">
        <v>52</v>
      </c>
      <c r="E117" s="93" t="s">
        <v>70</v>
      </c>
      <c r="F117" s="111" t="s">
        <v>487</v>
      </c>
    </row>
    <row r="118" spans="3:6" ht="15.75">
      <c r="C118" s="87">
        <v>13</v>
      </c>
      <c r="D118" s="87">
        <v>53</v>
      </c>
      <c r="E118" s="93" t="s">
        <v>70</v>
      </c>
      <c r="F118" s="111" t="s">
        <v>487</v>
      </c>
    </row>
    <row r="119" spans="3:6" ht="15.75">
      <c r="C119" s="87">
        <v>13</v>
      </c>
      <c r="D119" s="87">
        <v>54</v>
      </c>
      <c r="E119" s="93" t="s">
        <v>70</v>
      </c>
      <c r="F119" s="97">
        <v>4</v>
      </c>
    </row>
    <row r="120" spans="3:6" ht="15.75">
      <c r="C120" s="87">
        <v>13</v>
      </c>
      <c r="D120" s="87">
        <v>55</v>
      </c>
      <c r="E120" s="93" t="s">
        <v>70</v>
      </c>
      <c r="F120" s="97">
        <v>2</v>
      </c>
    </row>
    <row r="121" spans="3:6" ht="15.75">
      <c r="C121" s="87">
        <v>13</v>
      </c>
      <c r="D121" s="87">
        <v>56</v>
      </c>
      <c r="E121" s="93" t="s">
        <v>70</v>
      </c>
      <c r="F121" s="97">
        <v>2</v>
      </c>
    </row>
    <row r="122" spans="3:6" ht="15.75">
      <c r="C122" s="87">
        <v>13</v>
      </c>
      <c r="D122" s="87">
        <v>57</v>
      </c>
      <c r="E122" s="93" t="s">
        <v>70</v>
      </c>
      <c r="F122" s="97">
        <v>3</v>
      </c>
    </row>
    <row r="123" spans="3:6" ht="15.75">
      <c r="C123" s="87">
        <v>13</v>
      </c>
      <c r="D123" s="87">
        <v>58</v>
      </c>
      <c r="E123" s="93" t="s">
        <v>70</v>
      </c>
      <c r="F123" s="97">
        <v>3</v>
      </c>
    </row>
    <row r="124" spans="3:6" ht="15.75">
      <c r="C124" s="87">
        <v>13</v>
      </c>
      <c r="D124" s="87">
        <v>59</v>
      </c>
      <c r="E124" s="93" t="s">
        <v>70</v>
      </c>
      <c r="F124" s="97">
        <v>3</v>
      </c>
    </row>
    <row r="125" spans="3:6" ht="15.75">
      <c r="C125" s="87">
        <v>13</v>
      </c>
      <c r="D125" s="87">
        <v>60</v>
      </c>
      <c r="E125" s="93" t="s">
        <v>70</v>
      </c>
      <c r="F125" s="97">
        <v>3</v>
      </c>
    </row>
    <row r="126" spans="3:6" ht="15.75">
      <c r="C126" s="87">
        <v>13</v>
      </c>
      <c r="D126" s="87">
        <v>61</v>
      </c>
      <c r="E126" s="93" t="s">
        <v>70</v>
      </c>
      <c r="F126" s="97">
        <v>2</v>
      </c>
    </row>
    <row r="127" spans="3:6" ht="15.75">
      <c r="C127" s="87">
        <v>13</v>
      </c>
      <c r="D127" s="87">
        <v>62</v>
      </c>
      <c r="E127" s="93" t="s">
        <v>70</v>
      </c>
      <c r="F127" s="97">
        <v>2</v>
      </c>
    </row>
    <row r="128" spans="3:6" ht="15.75">
      <c r="C128" s="87">
        <v>13</v>
      </c>
      <c r="D128" s="87">
        <v>63</v>
      </c>
      <c r="E128" s="93" t="s">
        <v>70</v>
      </c>
      <c r="F128" s="98">
        <v>2</v>
      </c>
    </row>
    <row r="129" spans="3:6" ht="15.75">
      <c r="C129" s="87">
        <v>13</v>
      </c>
      <c r="D129" s="87">
        <v>64</v>
      </c>
      <c r="E129" s="93" t="s">
        <v>70</v>
      </c>
      <c r="F129" s="98">
        <v>2</v>
      </c>
    </row>
    <row r="130" spans="3:6" ht="15.75">
      <c r="C130" s="87">
        <v>13</v>
      </c>
      <c r="D130" s="87">
        <v>65</v>
      </c>
      <c r="E130" s="93" t="s">
        <v>70</v>
      </c>
      <c r="F130" s="98">
        <v>2</v>
      </c>
    </row>
    <row r="131" spans="3:6" ht="15.75">
      <c r="C131" s="87">
        <v>13</v>
      </c>
      <c r="D131" s="87">
        <v>66</v>
      </c>
      <c r="E131" s="93" t="s">
        <v>70</v>
      </c>
      <c r="F131" s="98">
        <v>2</v>
      </c>
    </row>
    <row r="132" spans="3:6" ht="15.75">
      <c r="C132" s="87">
        <v>13</v>
      </c>
      <c r="D132" s="87">
        <v>67</v>
      </c>
      <c r="E132" s="93" t="s">
        <v>70</v>
      </c>
      <c r="F132" s="98">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R21"/>
  <sheetViews>
    <sheetView showGridLines="0" view="pageBreakPreview" zoomScaleNormal="110" zoomScaleSheetLayoutView="100" zoomScalePageLayoutView="85" workbookViewId="0" topLeftCell="A1">
      <selection activeCell="F15" sqref="F15"/>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65</v>
      </c>
      <c r="B3" s="12">
        <f>I7+I8+I9+I10+I11+I12+I13</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52.5" customHeight="1">
      <c r="A7" s="18">
        <v>1</v>
      </c>
      <c r="B7" s="51" t="s">
        <v>453</v>
      </c>
      <c r="C7" s="49">
        <v>24</v>
      </c>
      <c r="D7" s="50" t="s">
        <v>70</v>
      </c>
      <c r="E7" s="18"/>
      <c r="F7" s="18"/>
      <c r="G7" s="19"/>
      <c r="H7" s="19"/>
      <c r="I7" s="58">
        <f>C7*H7</f>
        <v>0</v>
      </c>
      <c r="J7" s="17"/>
      <c r="O7" s="1"/>
    </row>
    <row r="8" spans="1:9" ht="55.5" customHeight="1">
      <c r="A8" s="20">
        <v>2</v>
      </c>
      <c r="B8" s="51" t="s">
        <v>454</v>
      </c>
      <c r="C8" s="49">
        <v>24</v>
      </c>
      <c r="D8" s="50" t="s">
        <v>70</v>
      </c>
      <c r="E8" s="8"/>
      <c r="F8" s="8"/>
      <c r="G8" s="8"/>
      <c r="H8" s="8"/>
      <c r="I8" s="58">
        <f aca="true" t="shared" si="0" ref="I8:I13">C8*H8</f>
        <v>0</v>
      </c>
    </row>
    <row r="9" spans="1:9" ht="55.5" customHeight="1">
      <c r="A9" s="20">
        <v>3</v>
      </c>
      <c r="B9" s="51" t="s">
        <v>455</v>
      </c>
      <c r="C9" s="49">
        <v>12</v>
      </c>
      <c r="D9" s="50" t="s">
        <v>70</v>
      </c>
      <c r="E9" s="8"/>
      <c r="F9" s="8"/>
      <c r="G9" s="8"/>
      <c r="H9" s="8"/>
      <c r="I9" s="58">
        <f t="shared" si="0"/>
        <v>0</v>
      </c>
    </row>
    <row r="10" spans="1:9" ht="41.25" customHeight="1">
      <c r="A10" s="20">
        <v>4</v>
      </c>
      <c r="B10" s="51" t="s">
        <v>456</v>
      </c>
      <c r="C10" s="49">
        <v>12</v>
      </c>
      <c r="D10" s="50" t="s">
        <v>70</v>
      </c>
      <c r="E10" s="8"/>
      <c r="F10" s="8"/>
      <c r="G10" s="8"/>
      <c r="H10" s="8"/>
      <c r="I10" s="58">
        <f t="shared" si="0"/>
        <v>0</v>
      </c>
    </row>
    <row r="11" spans="1:9" ht="45.75" customHeight="1">
      <c r="A11" s="20">
        <v>5</v>
      </c>
      <c r="B11" s="51" t="s">
        <v>457</v>
      </c>
      <c r="C11" s="49">
        <v>12</v>
      </c>
      <c r="D11" s="50" t="s">
        <v>70</v>
      </c>
      <c r="E11" s="8"/>
      <c r="F11" s="8"/>
      <c r="G11" s="8"/>
      <c r="H11" s="8"/>
      <c r="I11" s="58">
        <f t="shared" si="0"/>
        <v>0</v>
      </c>
    </row>
    <row r="12" spans="1:9" ht="54" customHeight="1">
      <c r="A12" s="20">
        <v>6</v>
      </c>
      <c r="B12" s="51" t="s">
        <v>458</v>
      </c>
      <c r="C12" s="49">
        <v>24</v>
      </c>
      <c r="D12" s="50" t="s">
        <v>70</v>
      </c>
      <c r="E12" s="8"/>
      <c r="F12" s="8"/>
      <c r="G12" s="8"/>
      <c r="H12" s="8"/>
      <c r="I12" s="58">
        <f t="shared" si="0"/>
        <v>0</v>
      </c>
    </row>
    <row r="13" spans="1:9" ht="45" customHeight="1">
      <c r="A13" s="20">
        <v>7</v>
      </c>
      <c r="B13" s="51" t="s">
        <v>459</v>
      </c>
      <c r="C13" s="49">
        <v>40</v>
      </c>
      <c r="D13" s="50" t="s">
        <v>70</v>
      </c>
      <c r="E13" s="8"/>
      <c r="F13" s="8"/>
      <c r="G13" s="8"/>
      <c r="H13" s="8"/>
      <c r="I13" s="58">
        <f t="shared" si="0"/>
        <v>0</v>
      </c>
    </row>
    <row r="15" spans="3:6" ht="24">
      <c r="C15" s="84" t="s">
        <v>92</v>
      </c>
      <c r="D15" s="84" t="s">
        <v>93</v>
      </c>
      <c r="E15" s="84" t="s">
        <v>94</v>
      </c>
      <c r="F15" s="85" t="s">
        <v>95</v>
      </c>
    </row>
    <row r="16" spans="3:6" ht="15">
      <c r="C16" s="87">
        <v>14</v>
      </c>
      <c r="D16" s="87">
        <v>1</v>
      </c>
      <c r="E16" s="93" t="s">
        <v>70</v>
      </c>
      <c r="F16" s="89">
        <v>2</v>
      </c>
    </row>
    <row r="17" spans="3:6" ht="15">
      <c r="C17" s="87">
        <v>14</v>
      </c>
      <c r="D17" s="87">
        <v>2</v>
      </c>
      <c r="E17" s="93" t="s">
        <v>70</v>
      </c>
      <c r="F17" s="89">
        <v>2</v>
      </c>
    </row>
    <row r="18" spans="3:6" ht="15">
      <c r="C18" s="87">
        <v>14</v>
      </c>
      <c r="D18" s="87">
        <v>3</v>
      </c>
      <c r="E18" s="93" t="s">
        <v>70</v>
      </c>
      <c r="F18" s="89">
        <v>2</v>
      </c>
    </row>
    <row r="19" spans="3:6" ht="15">
      <c r="C19" s="87">
        <v>14</v>
      </c>
      <c r="D19" s="87">
        <v>4</v>
      </c>
      <c r="E19" s="93" t="s">
        <v>70</v>
      </c>
      <c r="F19" s="89">
        <v>2</v>
      </c>
    </row>
    <row r="20" spans="3:6" ht="15">
      <c r="C20" s="87">
        <v>14</v>
      </c>
      <c r="D20" s="87">
        <v>5</v>
      </c>
      <c r="E20" s="93" t="s">
        <v>70</v>
      </c>
      <c r="F20" s="89">
        <v>2</v>
      </c>
    </row>
    <row r="21" spans="3:6" ht="15">
      <c r="C21" s="87">
        <v>14</v>
      </c>
      <c r="D21" s="87">
        <v>6</v>
      </c>
      <c r="E21" s="93" t="s">
        <v>70</v>
      </c>
      <c r="F21" s="89">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R12"/>
  <sheetViews>
    <sheetView showGridLines="0" view="pageBreakPreview" zoomScale="90" zoomScaleNormal="80" zoomScaleSheetLayoutView="90" zoomScalePageLayoutView="85" workbookViewId="0" topLeftCell="A1">
      <selection activeCell="H29" sqref="H29"/>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66</v>
      </c>
      <c r="B3" s="12">
        <f>I7+I8</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97.5" customHeight="1">
      <c r="A7" s="52">
        <v>1</v>
      </c>
      <c r="B7" s="51" t="s">
        <v>460</v>
      </c>
      <c r="C7" s="49">
        <v>12</v>
      </c>
      <c r="D7" s="50" t="s">
        <v>63</v>
      </c>
      <c r="E7" s="18"/>
      <c r="F7" s="18"/>
      <c r="G7" s="19"/>
      <c r="H7" s="19"/>
      <c r="I7" s="58">
        <f>C7*H7</f>
        <v>0</v>
      </c>
      <c r="J7" s="17"/>
      <c r="O7" s="1"/>
    </row>
    <row r="8" spans="1:9" ht="63.75">
      <c r="A8" s="52">
        <v>2</v>
      </c>
      <c r="B8" s="51" t="s">
        <v>461</v>
      </c>
      <c r="C8" s="49">
        <v>12</v>
      </c>
      <c r="D8" s="50" t="s">
        <v>63</v>
      </c>
      <c r="E8" s="8"/>
      <c r="F8" s="8"/>
      <c r="G8" s="8"/>
      <c r="H8" s="8"/>
      <c r="I8" s="58">
        <f>C8*H8</f>
        <v>0</v>
      </c>
    </row>
    <row r="10" spans="3:6" ht="24">
      <c r="C10" s="84" t="s">
        <v>92</v>
      </c>
      <c r="D10" s="84" t="s">
        <v>93</v>
      </c>
      <c r="E10" s="84" t="s">
        <v>94</v>
      </c>
      <c r="F10" s="85" t="s">
        <v>95</v>
      </c>
    </row>
    <row r="11" spans="3:6" ht="15">
      <c r="C11" s="87">
        <v>15</v>
      </c>
      <c r="D11" s="87">
        <v>1</v>
      </c>
      <c r="E11" s="93" t="s">
        <v>70</v>
      </c>
      <c r="F11" s="89">
        <v>2</v>
      </c>
    </row>
    <row r="12" spans="3:6" ht="15">
      <c r="C12" s="87">
        <v>15</v>
      </c>
      <c r="D12" s="87">
        <v>2</v>
      </c>
      <c r="E12" s="93" t="s">
        <v>70</v>
      </c>
      <c r="F12" s="89">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R16"/>
  <sheetViews>
    <sheetView showGridLines="0" view="pageBreakPreview" zoomScaleSheetLayoutView="100" zoomScalePageLayoutView="85" workbookViewId="0" topLeftCell="A1">
      <selection activeCell="G27" sqref="G27"/>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8" customHeight="1">
      <c r="A3" s="8" t="s">
        <v>67</v>
      </c>
      <c r="B3" s="12">
        <f>I7+I8+I9+I10</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22.5" customHeight="1">
      <c r="A7" s="52">
        <v>1</v>
      </c>
      <c r="B7" s="51" t="s">
        <v>462</v>
      </c>
      <c r="C7" s="49">
        <v>15</v>
      </c>
      <c r="D7" s="50" t="s">
        <v>70</v>
      </c>
      <c r="E7" s="18"/>
      <c r="F7" s="18"/>
      <c r="G7" s="19"/>
      <c r="H7" s="19"/>
      <c r="I7" s="58">
        <f>C7*H7</f>
        <v>0</v>
      </c>
      <c r="J7" s="17"/>
      <c r="O7" s="1"/>
    </row>
    <row r="8" spans="1:9" ht="20.25" customHeight="1">
      <c r="A8" s="52">
        <v>2</v>
      </c>
      <c r="B8" s="51" t="s">
        <v>463</v>
      </c>
      <c r="C8" s="49">
        <v>15</v>
      </c>
      <c r="D8" s="50" t="s">
        <v>70</v>
      </c>
      <c r="E8" s="8"/>
      <c r="F8" s="8"/>
      <c r="G8" s="8"/>
      <c r="H8" s="19"/>
      <c r="I8" s="58">
        <f>C8*H8</f>
        <v>0</v>
      </c>
    </row>
    <row r="9" spans="1:9" ht="18" customHeight="1">
      <c r="A9" s="52">
        <v>3</v>
      </c>
      <c r="B9" s="51" t="s">
        <v>464</v>
      </c>
      <c r="C9" s="49">
        <v>15</v>
      </c>
      <c r="D9" s="50" t="s">
        <v>70</v>
      </c>
      <c r="E9" s="8"/>
      <c r="F9" s="8"/>
      <c r="G9" s="8"/>
      <c r="H9" s="19"/>
      <c r="I9" s="58">
        <f>C9*H9</f>
        <v>0</v>
      </c>
    </row>
    <row r="10" spans="1:9" ht="52.5" customHeight="1">
      <c r="A10" s="52">
        <v>4</v>
      </c>
      <c r="B10" s="51" t="s">
        <v>465</v>
      </c>
      <c r="C10" s="49">
        <v>15</v>
      </c>
      <c r="D10" s="50" t="s">
        <v>70</v>
      </c>
      <c r="E10" s="8"/>
      <c r="F10" s="8"/>
      <c r="G10" s="8"/>
      <c r="H10" s="8"/>
      <c r="I10" s="58">
        <f>C10*H10</f>
        <v>0</v>
      </c>
    </row>
    <row r="12" spans="3:6" ht="24">
      <c r="C12" s="84" t="s">
        <v>92</v>
      </c>
      <c r="D12" s="84" t="s">
        <v>93</v>
      </c>
      <c r="E12" s="84" t="s">
        <v>94</v>
      </c>
      <c r="F12" s="85" t="s">
        <v>95</v>
      </c>
    </row>
    <row r="13" spans="3:6" ht="15">
      <c r="C13" s="87">
        <v>16</v>
      </c>
      <c r="D13" s="87">
        <v>1</v>
      </c>
      <c r="E13" s="93" t="s">
        <v>70</v>
      </c>
      <c r="F13" s="89">
        <v>2</v>
      </c>
    </row>
    <row r="14" spans="3:6" ht="15">
      <c r="C14" s="87">
        <v>16</v>
      </c>
      <c r="D14" s="87">
        <v>2</v>
      </c>
      <c r="E14" s="93" t="s">
        <v>70</v>
      </c>
      <c r="F14" s="89">
        <v>2</v>
      </c>
    </row>
    <row r="15" spans="3:6" ht="15">
      <c r="C15" s="87">
        <v>16</v>
      </c>
      <c r="D15" s="87">
        <v>3</v>
      </c>
      <c r="E15" s="93" t="s">
        <v>70</v>
      </c>
      <c r="F15" s="89">
        <v>2</v>
      </c>
    </row>
    <row r="16" spans="3:6" ht="15">
      <c r="C16" s="87">
        <v>16</v>
      </c>
      <c r="D16" s="87">
        <v>4</v>
      </c>
      <c r="E16" s="93" t="s">
        <v>70</v>
      </c>
      <c r="F16" s="89">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view="pageBreakPreview" zoomScale="140" zoomScaleNormal="40" zoomScaleSheetLayoutView="140" zoomScalePageLayoutView="85" workbookViewId="0" topLeftCell="A1">
      <selection activeCell="B16" sqref="B16"/>
    </sheetView>
  </sheetViews>
  <sheetFormatPr defaultColWidth="9.00390625" defaultRowHeight="12.75"/>
  <cols>
    <col min="1" max="1" width="8.00390625" style="55" customWidth="1"/>
    <col min="2" max="2" width="74.875" style="55" customWidth="1"/>
    <col min="3" max="3" width="9.75390625" style="30" customWidth="1"/>
    <col min="4" max="4" width="7.25390625" style="55" customWidth="1"/>
    <col min="5" max="5" width="22.25390625" style="55" customWidth="1"/>
    <col min="6" max="6" width="19.125" style="55" customWidth="1"/>
    <col min="7" max="7" width="15.125" style="55" customWidth="1"/>
    <col min="8" max="8" width="19.00390625" style="55" customWidth="1"/>
    <col min="9" max="9" width="16.00390625" style="55" customWidth="1"/>
    <col min="10" max="12" width="15.25390625" style="55" customWidth="1"/>
    <col min="13" max="13" width="8.00390625" style="55" customWidth="1"/>
    <col min="14" max="14" width="15.875" style="55" customWidth="1"/>
    <col min="15" max="15" width="15.875" style="69" customWidth="1"/>
    <col min="16" max="16" width="15.875" style="55" customWidth="1"/>
    <col min="17" max="18" width="14.25390625" style="55" customWidth="1"/>
    <col min="19" max="19" width="15.25390625" style="55" customWidth="1"/>
    <col min="20" max="16384" width="9.125" style="55" customWidth="1"/>
  </cols>
  <sheetData>
    <row r="1" spans="2:18" ht="15">
      <c r="B1" s="67" t="str">
        <f>'formularz oferty'!D4</f>
        <v>DFP.271.102.2020.AM</v>
      </c>
      <c r="H1" s="68" t="s">
        <v>37</v>
      </c>
      <c r="I1" s="68"/>
      <c r="L1" s="68"/>
      <c r="Q1" s="67"/>
      <c r="R1" s="67"/>
    </row>
    <row r="2" spans="5:7" ht="4.5" customHeight="1">
      <c r="E2" s="137"/>
      <c r="F2" s="137"/>
      <c r="G2" s="137"/>
    </row>
    <row r="3" spans="1:12" ht="15">
      <c r="A3" s="56" t="s">
        <v>50</v>
      </c>
      <c r="B3" s="70">
        <f>I7+I8+I9</f>
        <v>0</v>
      </c>
      <c r="H3" s="68" t="s">
        <v>41</v>
      </c>
      <c r="I3" s="68"/>
      <c r="L3" s="68"/>
    </row>
    <row r="4" spans="1:15" ht="6" customHeight="1">
      <c r="A4" s="71"/>
      <c r="C4" s="24"/>
      <c r="D4" s="54"/>
      <c r="E4" s="54"/>
      <c r="F4" s="54"/>
      <c r="G4" s="54"/>
      <c r="H4" s="54"/>
      <c r="I4" s="54"/>
      <c r="J4" s="54"/>
      <c r="O4" s="55"/>
    </row>
    <row r="5" spans="1:15" ht="15">
      <c r="A5" s="57"/>
      <c r="B5" s="72" t="s">
        <v>42</v>
      </c>
      <c r="C5" s="28"/>
      <c r="D5" s="54"/>
      <c r="E5" s="54" t="s">
        <v>44</v>
      </c>
      <c r="F5" s="27"/>
      <c r="G5" s="27"/>
      <c r="H5" s="34"/>
      <c r="K5" s="69"/>
      <c r="O5" s="55"/>
    </row>
    <row r="6" spans="1:15" ht="25.5">
      <c r="A6" s="73" t="s">
        <v>45</v>
      </c>
      <c r="B6" s="73" t="s">
        <v>46</v>
      </c>
      <c r="C6" s="74" t="s">
        <v>47</v>
      </c>
      <c r="D6" s="74" t="s">
        <v>48</v>
      </c>
      <c r="E6" s="82" t="s">
        <v>466</v>
      </c>
      <c r="F6" s="82" t="s">
        <v>73</v>
      </c>
      <c r="G6" s="82" t="s">
        <v>74</v>
      </c>
      <c r="H6" s="82" t="s">
        <v>43</v>
      </c>
      <c r="I6" s="82" t="s">
        <v>75</v>
      </c>
      <c r="J6" s="75"/>
      <c r="O6" s="55"/>
    </row>
    <row r="7" spans="1:15" ht="25.5" customHeight="1">
      <c r="A7" s="76">
        <v>1</v>
      </c>
      <c r="B7" s="77" t="s">
        <v>69</v>
      </c>
      <c r="C7" s="49">
        <v>100</v>
      </c>
      <c r="D7" s="78" t="s">
        <v>70</v>
      </c>
      <c r="E7" s="79"/>
      <c r="F7" s="79"/>
      <c r="G7" s="80"/>
      <c r="H7" s="80"/>
      <c r="I7" s="81">
        <f>C7*H7</f>
        <v>0</v>
      </c>
      <c r="J7" s="75"/>
      <c r="O7" s="55"/>
    </row>
    <row r="8" spans="1:9" ht="34.5" customHeight="1">
      <c r="A8" s="76">
        <v>2</v>
      </c>
      <c r="B8" s="77" t="s">
        <v>71</v>
      </c>
      <c r="C8" s="49">
        <v>4</v>
      </c>
      <c r="D8" s="78" t="s">
        <v>70</v>
      </c>
      <c r="E8" s="56"/>
      <c r="F8" s="56"/>
      <c r="G8" s="56"/>
      <c r="H8" s="80"/>
      <c r="I8" s="81">
        <f>C8*H8</f>
        <v>0</v>
      </c>
    </row>
    <row r="9" spans="1:9" ht="102" customHeight="1">
      <c r="A9" s="76">
        <v>3</v>
      </c>
      <c r="B9" s="77" t="s">
        <v>72</v>
      </c>
      <c r="C9" s="49">
        <v>600</v>
      </c>
      <c r="D9" s="78" t="s">
        <v>70</v>
      </c>
      <c r="E9" s="56"/>
      <c r="F9" s="56"/>
      <c r="G9" s="56"/>
      <c r="H9" s="80"/>
      <c r="I9" s="81">
        <f>C9*H9</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R40"/>
  <sheetViews>
    <sheetView showGridLines="0" view="pageBreakPreview" zoomScaleSheetLayoutView="100" zoomScalePageLayoutView="85" workbookViewId="0" topLeftCell="A1">
      <selection activeCell="B9" sqref="B9"/>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51</v>
      </c>
      <c r="B3" s="12">
        <f>I7+I8+I9+I10+I11+I12+I13+I14+I15+I16+I17+I18+I19+I20+I21+I22</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116.25" customHeight="1">
      <c r="A7" s="52">
        <v>1</v>
      </c>
      <c r="B7" s="51" t="s">
        <v>76</v>
      </c>
      <c r="C7" s="49">
        <v>20</v>
      </c>
      <c r="D7" s="50" t="s">
        <v>70</v>
      </c>
      <c r="E7" s="18"/>
      <c r="F7" s="18"/>
      <c r="G7" s="19"/>
      <c r="H7" s="19"/>
      <c r="I7" s="58">
        <f>C7*H7</f>
        <v>0</v>
      </c>
      <c r="J7" s="17"/>
      <c r="O7" s="1"/>
    </row>
    <row r="8" spans="1:9" ht="99.75" customHeight="1">
      <c r="A8" s="52">
        <v>2</v>
      </c>
      <c r="B8" s="51" t="s">
        <v>77</v>
      </c>
      <c r="C8" s="49">
        <v>10</v>
      </c>
      <c r="D8" s="50" t="s">
        <v>70</v>
      </c>
      <c r="E8" s="8"/>
      <c r="F8" s="8"/>
      <c r="G8" s="8"/>
      <c r="H8" s="8"/>
      <c r="I8" s="58">
        <f aca="true" t="shared" si="0" ref="I8:I22">C8*H8</f>
        <v>0</v>
      </c>
    </row>
    <row r="9" spans="1:9" ht="150" customHeight="1">
      <c r="A9" s="52">
        <v>3</v>
      </c>
      <c r="B9" s="51" t="s">
        <v>78</v>
      </c>
      <c r="C9" s="49">
        <v>20</v>
      </c>
      <c r="D9" s="50" t="s">
        <v>70</v>
      </c>
      <c r="E9" s="8"/>
      <c r="F9" s="8"/>
      <c r="G9" s="8"/>
      <c r="H9" s="8"/>
      <c r="I9" s="58">
        <f t="shared" si="0"/>
        <v>0</v>
      </c>
    </row>
    <row r="10" spans="1:9" ht="101.25" customHeight="1">
      <c r="A10" s="52">
        <v>4</v>
      </c>
      <c r="B10" s="51" t="s">
        <v>79</v>
      </c>
      <c r="C10" s="49">
        <v>20</v>
      </c>
      <c r="D10" s="50" t="s">
        <v>70</v>
      </c>
      <c r="E10" s="8"/>
      <c r="F10" s="8"/>
      <c r="G10" s="8"/>
      <c r="H10" s="8"/>
      <c r="I10" s="58">
        <f t="shared" si="0"/>
        <v>0</v>
      </c>
    </row>
    <row r="11" spans="1:9" ht="112.5" customHeight="1">
      <c r="A11" s="52">
        <v>5</v>
      </c>
      <c r="B11" s="51" t="s">
        <v>80</v>
      </c>
      <c r="C11" s="49">
        <v>20</v>
      </c>
      <c r="D11" s="50" t="s">
        <v>70</v>
      </c>
      <c r="E11" s="8"/>
      <c r="F11" s="8"/>
      <c r="G11" s="8"/>
      <c r="H11" s="8"/>
      <c r="I11" s="58">
        <f t="shared" si="0"/>
        <v>0</v>
      </c>
    </row>
    <row r="12" spans="1:9" ht="66.75" customHeight="1">
      <c r="A12" s="52">
        <v>6</v>
      </c>
      <c r="B12" s="51" t="s">
        <v>81</v>
      </c>
      <c r="C12" s="49">
        <v>20</v>
      </c>
      <c r="D12" s="50" t="s">
        <v>70</v>
      </c>
      <c r="E12" s="8"/>
      <c r="F12" s="8"/>
      <c r="G12" s="8"/>
      <c r="H12" s="8"/>
      <c r="I12" s="58">
        <f t="shared" si="0"/>
        <v>0</v>
      </c>
    </row>
    <row r="13" spans="1:9" ht="65.25" customHeight="1">
      <c r="A13" s="52">
        <v>7</v>
      </c>
      <c r="B13" s="51" t="s">
        <v>82</v>
      </c>
      <c r="C13" s="49">
        <v>10</v>
      </c>
      <c r="D13" s="50" t="s">
        <v>70</v>
      </c>
      <c r="E13" s="8"/>
      <c r="F13" s="8"/>
      <c r="G13" s="8"/>
      <c r="H13" s="8"/>
      <c r="I13" s="58">
        <f t="shared" si="0"/>
        <v>0</v>
      </c>
    </row>
    <row r="14" spans="1:9" ht="69.75" customHeight="1">
      <c r="A14" s="52">
        <v>8</v>
      </c>
      <c r="B14" s="51" t="s">
        <v>83</v>
      </c>
      <c r="C14" s="49">
        <v>20</v>
      </c>
      <c r="D14" s="50" t="s">
        <v>70</v>
      </c>
      <c r="E14" s="8"/>
      <c r="F14" s="8"/>
      <c r="G14" s="8"/>
      <c r="H14" s="8"/>
      <c r="I14" s="58">
        <f t="shared" si="0"/>
        <v>0</v>
      </c>
    </row>
    <row r="15" spans="1:9" ht="45" customHeight="1">
      <c r="A15" s="52">
        <v>9</v>
      </c>
      <c r="B15" s="51" t="s">
        <v>84</v>
      </c>
      <c r="C15" s="49">
        <v>15</v>
      </c>
      <c r="D15" s="50" t="s">
        <v>70</v>
      </c>
      <c r="E15" s="8"/>
      <c r="F15" s="8"/>
      <c r="G15" s="8"/>
      <c r="H15" s="8"/>
      <c r="I15" s="58">
        <f t="shared" si="0"/>
        <v>0</v>
      </c>
    </row>
    <row r="16" spans="1:9" ht="46.5" customHeight="1">
      <c r="A16" s="52">
        <v>10</v>
      </c>
      <c r="B16" s="51" t="s">
        <v>85</v>
      </c>
      <c r="C16" s="49">
        <v>15</v>
      </c>
      <c r="D16" s="50" t="s">
        <v>70</v>
      </c>
      <c r="E16" s="8"/>
      <c r="F16" s="8"/>
      <c r="G16" s="8"/>
      <c r="H16" s="8"/>
      <c r="I16" s="58">
        <f t="shared" si="0"/>
        <v>0</v>
      </c>
    </row>
    <row r="17" spans="1:9" ht="57" customHeight="1">
      <c r="A17" s="52">
        <v>11</v>
      </c>
      <c r="B17" s="51" t="s">
        <v>86</v>
      </c>
      <c r="C17" s="49">
        <v>5</v>
      </c>
      <c r="D17" s="50" t="s">
        <v>70</v>
      </c>
      <c r="E17" s="8"/>
      <c r="F17" s="8"/>
      <c r="G17" s="8"/>
      <c r="H17" s="8"/>
      <c r="I17" s="58">
        <f t="shared" si="0"/>
        <v>0</v>
      </c>
    </row>
    <row r="18" spans="1:9" ht="48.75" customHeight="1">
      <c r="A18" s="52">
        <v>12</v>
      </c>
      <c r="B18" s="51" t="s">
        <v>87</v>
      </c>
      <c r="C18" s="49">
        <v>5</v>
      </c>
      <c r="D18" s="50" t="s">
        <v>70</v>
      </c>
      <c r="E18" s="8"/>
      <c r="F18" s="8"/>
      <c r="G18" s="8"/>
      <c r="H18" s="8"/>
      <c r="I18" s="58">
        <f t="shared" si="0"/>
        <v>0</v>
      </c>
    </row>
    <row r="19" spans="1:9" ht="31.5" customHeight="1">
      <c r="A19" s="52">
        <v>13</v>
      </c>
      <c r="B19" s="51" t="s">
        <v>88</v>
      </c>
      <c r="C19" s="49">
        <v>10</v>
      </c>
      <c r="D19" s="50" t="s">
        <v>70</v>
      </c>
      <c r="E19" s="8"/>
      <c r="F19" s="8"/>
      <c r="G19" s="8"/>
      <c r="H19" s="8"/>
      <c r="I19" s="58">
        <f t="shared" si="0"/>
        <v>0</v>
      </c>
    </row>
    <row r="20" spans="1:9" ht="35.25" customHeight="1">
      <c r="A20" s="52">
        <v>14</v>
      </c>
      <c r="B20" s="51" t="s">
        <v>89</v>
      </c>
      <c r="C20" s="49">
        <v>5</v>
      </c>
      <c r="D20" s="50" t="s">
        <v>70</v>
      </c>
      <c r="E20" s="8"/>
      <c r="F20" s="8"/>
      <c r="G20" s="8"/>
      <c r="H20" s="8"/>
      <c r="I20" s="58">
        <f t="shared" si="0"/>
        <v>0</v>
      </c>
    </row>
    <row r="21" spans="1:9" ht="70.5" customHeight="1">
      <c r="A21" s="52">
        <v>15</v>
      </c>
      <c r="B21" s="51" t="s">
        <v>90</v>
      </c>
      <c r="C21" s="49">
        <v>10</v>
      </c>
      <c r="D21" s="50" t="s">
        <v>70</v>
      </c>
      <c r="E21" s="8"/>
      <c r="F21" s="8"/>
      <c r="G21" s="8"/>
      <c r="H21" s="8"/>
      <c r="I21" s="58">
        <f t="shared" si="0"/>
        <v>0</v>
      </c>
    </row>
    <row r="22" spans="1:9" ht="60.75" customHeight="1">
      <c r="A22" s="52">
        <v>16</v>
      </c>
      <c r="B22" s="51" t="s">
        <v>91</v>
      </c>
      <c r="C22" s="49">
        <v>36</v>
      </c>
      <c r="D22" s="50" t="s">
        <v>70</v>
      </c>
      <c r="E22" s="8"/>
      <c r="F22" s="8"/>
      <c r="G22" s="8"/>
      <c r="H22" s="8"/>
      <c r="I22" s="58">
        <f t="shared" si="0"/>
        <v>0</v>
      </c>
    </row>
    <row r="24" spans="5:8" ht="24">
      <c r="E24" s="84" t="s">
        <v>92</v>
      </c>
      <c r="F24" s="84" t="s">
        <v>93</v>
      </c>
      <c r="G24" s="84" t="s">
        <v>94</v>
      </c>
      <c r="H24" s="85" t="s">
        <v>95</v>
      </c>
    </row>
    <row r="25" spans="5:8" ht="15">
      <c r="E25" s="86">
        <v>2</v>
      </c>
      <c r="F25" s="87">
        <v>1</v>
      </c>
      <c r="G25" s="88" t="s">
        <v>70</v>
      </c>
      <c r="H25" s="89">
        <v>3</v>
      </c>
    </row>
    <row r="26" spans="5:8" ht="15">
      <c r="E26" s="86">
        <v>2</v>
      </c>
      <c r="F26" s="87">
        <v>2</v>
      </c>
      <c r="G26" s="88" t="s">
        <v>70</v>
      </c>
      <c r="H26" s="89">
        <v>3</v>
      </c>
    </row>
    <row r="27" spans="5:8" ht="15">
      <c r="E27" s="86">
        <v>2</v>
      </c>
      <c r="F27" s="87">
        <v>3</v>
      </c>
      <c r="G27" s="88" t="s">
        <v>70</v>
      </c>
      <c r="H27" s="89">
        <v>4</v>
      </c>
    </row>
    <row r="28" spans="5:8" ht="15">
      <c r="E28" s="86">
        <v>2</v>
      </c>
      <c r="F28" s="87">
        <v>4</v>
      </c>
      <c r="G28" s="88" t="s">
        <v>70</v>
      </c>
      <c r="H28" s="89">
        <v>3</v>
      </c>
    </row>
    <row r="29" spans="5:8" ht="15">
      <c r="E29" s="86">
        <v>2</v>
      </c>
      <c r="F29" s="87">
        <v>5</v>
      </c>
      <c r="G29" s="88" t="s">
        <v>70</v>
      </c>
      <c r="H29" s="89">
        <v>3</v>
      </c>
    </row>
    <row r="30" spans="5:8" ht="15">
      <c r="E30" s="86">
        <v>2</v>
      </c>
      <c r="F30" s="87">
        <v>6</v>
      </c>
      <c r="G30" s="88" t="s">
        <v>70</v>
      </c>
      <c r="H30" s="89">
        <v>3</v>
      </c>
    </row>
    <row r="31" spans="5:8" ht="15">
      <c r="E31" s="86">
        <v>2</v>
      </c>
      <c r="F31" s="87">
        <v>7</v>
      </c>
      <c r="G31" s="88" t="s">
        <v>70</v>
      </c>
      <c r="H31" s="89">
        <v>3</v>
      </c>
    </row>
    <row r="32" spans="5:8" ht="15">
      <c r="E32" s="86">
        <v>2</v>
      </c>
      <c r="F32" s="87">
        <v>8</v>
      </c>
      <c r="G32" s="88" t="s">
        <v>70</v>
      </c>
      <c r="H32" s="89">
        <v>3</v>
      </c>
    </row>
    <row r="33" spans="5:8" ht="15">
      <c r="E33" s="86">
        <v>2</v>
      </c>
      <c r="F33" s="87">
        <v>9</v>
      </c>
      <c r="G33" s="88" t="s">
        <v>70</v>
      </c>
      <c r="H33" s="89">
        <v>3</v>
      </c>
    </row>
    <row r="34" spans="5:8" ht="15">
      <c r="E34" s="86">
        <v>2</v>
      </c>
      <c r="F34" s="87">
        <v>10</v>
      </c>
      <c r="G34" s="88" t="s">
        <v>70</v>
      </c>
      <c r="H34" s="89">
        <v>3</v>
      </c>
    </row>
    <row r="35" spans="5:8" ht="15">
      <c r="E35" s="86">
        <v>2</v>
      </c>
      <c r="F35" s="87">
        <v>11</v>
      </c>
      <c r="G35" s="88" t="s">
        <v>70</v>
      </c>
      <c r="H35" s="89">
        <v>2</v>
      </c>
    </row>
    <row r="36" spans="5:8" ht="15">
      <c r="E36" s="86">
        <v>2</v>
      </c>
      <c r="F36" s="87">
        <v>12</v>
      </c>
      <c r="G36" s="88" t="s">
        <v>70</v>
      </c>
      <c r="H36" s="89">
        <v>1</v>
      </c>
    </row>
    <row r="37" spans="5:8" ht="15">
      <c r="E37" s="86">
        <v>2</v>
      </c>
      <c r="F37" s="87">
        <v>13</v>
      </c>
      <c r="G37" s="88" t="s">
        <v>70</v>
      </c>
      <c r="H37" s="89">
        <v>2</v>
      </c>
    </row>
    <row r="38" spans="5:8" ht="15">
      <c r="E38" s="86">
        <v>2</v>
      </c>
      <c r="F38" s="87">
        <v>14</v>
      </c>
      <c r="G38" s="88" t="s">
        <v>70</v>
      </c>
      <c r="H38" s="89">
        <v>2</v>
      </c>
    </row>
    <row r="39" spans="5:8" ht="15">
      <c r="E39" s="86">
        <v>2</v>
      </c>
      <c r="F39" s="87">
        <v>15</v>
      </c>
      <c r="G39" s="88" t="s">
        <v>70</v>
      </c>
      <c r="H39" s="89">
        <v>3</v>
      </c>
    </row>
    <row r="40" spans="5:8" ht="15">
      <c r="E40" s="86">
        <v>2</v>
      </c>
      <c r="F40" s="87">
        <v>16</v>
      </c>
      <c r="G40" s="88" t="s">
        <v>70</v>
      </c>
      <c r="H40" s="89">
        <v>18</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rowBreaks count="1" manualBreakCount="1">
    <brk id="21" max="8" man="1"/>
  </rowBreaks>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12"/>
  <sheetViews>
    <sheetView showGridLines="0" view="pageBreakPreview" zoomScale="80" zoomScaleNormal="90" zoomScaleSheetLayoutView="80" zoomScalePageLayoutView="85" workbookViewId="0" topLeftCell="A1">
      <selection activeCell="E9" sqref="E9"/>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52</v>
      </c>
      <c r="B3" s="12">
        <f>I7+I8+I9+I10+I11+I12</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73" t="s">
        <v>45</v>
      </c>
      <c r="B6" s="73" t="s">
        <v>46</v>
      </c>
      <c r="C6" s="74" t="s">
        <v>47</v>
      </c>
      <c r="D6" s="74" t="s">
        <v>48</v>
      </c>
      <c r="E6" s="82" t="s">
        <v>466</v>
      </c>
      <c r="F6" s="82" t="s">
        <v>73</v>
      </c>
      <c r="G6" s="82" t="s">
        <v>74</v>
      </c>
      <c r="H6" s="82" t="s">
        <v>43</v>
      </c>
      <c r="I6" s="82" t="s">
        <v>75</v>
      </c>
      <c r="J6" s="17"/>
      <c r="O6" s="1"/>
    </row>
    <row r="7" spans="1:15" ht="148.5" customHeight="1">
      <c r="A7" s="52">
        <v>1</v>
      </c>
      <c r="B7" s="51" t="s">
        <v>96</v>
      </c>
      <c r="C7" s="49">
        <v>50</v>
      </c>
      <c r="D7" s="50" t="s">
        <v>70</v>
      </c>
      <c r="E7" s="18"/>
      <c r="F7" s="18"/>
      <c r="G7" s="19"/>
      <c r="H7" s="19"/>
      <c r="I7" s="58">
        <f aca="true" t="shared" si="0" ref="I7:I12">C7*H7</f>
        <v>0</v>
      </c>
      <c r="J7" s="17"/>
      <c r="O7" s="1"/>
    </row>
    <row r="8" spans="1:9" ht="104.25" customHeight="1">
      <c r="A8" s="52">
        <v>2</v>
      </c>
      <c r="B8" s="51" t="s">
        <v>97</v>
      </c>
      <c r="C8" s="49">
        <v>50</v>
      </c>
      <c r="D8" s="50" t="s">
        <v>70</v>
      </c>
      <c r="E8" s="8"/>
      <c r="F8" s="8"/>
      <c r="G8" s="8"/>
      <c r="H8" s="19"/>
      <c r="I8" s="58">
        <f t="shared" si="0"/>
        <v>0</v>
      </c>
    </row>
    <row r="9" spans="1:9" ht="247.5" customHeight="1">
      <c r="A9" s="52">
        <v>3</v>
      </c>
      <c r="B9" s="51" t="s">
        <v>98</v>
      </c>
      <c r="C9" s="49">
        <v>1800</v>
      </c>
      <c r="D9" s="50" t="s">
        <v>70</v>
      </c>
      <c r="E9" s="8"/>
      <c r="F9" s="8"/>
      <c r="G9" s="8"/>
      <c r="H9" s="19"/>
      <c r="I9" s="58">
        <f t="shared" si="0"/>
        <v>0</v>
      </c>
    </row>
    <row r="10" spans="1:9" ht="231" customHeight="1">
      <c r="A10" s="52">
        <v>4</v>
      </c>
      <c r="B10" s="51" t="s">
        <v>99</v>
      </c>
      <c r="C10" s="49">
        <v>500</v>
      </c>
      <c r="D10" s="50" t="s">
        <v>70</v>
      </c>
      <c r="E10" s="8"/>
      <c r="F10" s="8"/>
      <c r="G10" s="8"/>
      <c r="H10" s="19"/>
      <c r="I10" s="58">
        <f t="shared" si="0"/>
        <v>0</v>
      </c>
    </row>
    <row r="11" spans="1:9" ht="86.25" customHeight="1">
      <c r="A11" s="52">
        <v>5</v>
      </c>
      <c r="B11" s="51" t="s">
        <v>100</v>
      </c>
      <c r="C11" s="49">
        <v>50</v>
      </c>
      <c r="D11" s="50" t="s">
        <v>70</v>
      </c>
      <c r="E11" s="8"/>
      <c r="F11" s="8"/>
      <c r="G11" s="8"/>
      <c r="H11" s="19"/>
      <c r="I11" s="58">
        <f t="shared" si="0"/>
        <v>0</v>
      </c>
    </row>
    <row r="12" spans="1:9" ht="88.5" customHeight="1">
      <c r="A12" s="52">
        <v>6</v>
      </c>
      <c r="B12" s="51" t="s">
        <v>101</v>
      </c>
      <c r="C12" s="49">
        <v>50</v>
      </c>
      <c r="D12" s="50" t="s">
        <v>70</v>
      </c>
      <c r="E12" s="8"/>
      <c r="F12" s="8"/>
      <c r="G12" s="8"/>
      <c r="H12" s="19"/>
      <c r="I12" s="58">
        <f t="shared" si="0"/>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rowBreaks count="1" manualBreakCount="1">
    <brk id="9" max="8" man="1"/>
  </rowBreaks>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R149"/>
  <sheetViews>
    <sheetView showGridLines="0" view="pageBreakPreview" zoomScale="130" zoomScaleSheetLayoutView="130" zoomScalePageLayoutView="85" workbookViewId="0" topLeftCell="A37">
      <selection activeCell="B17" sqref="B1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53</v>
      </c>
      <c r="B3" s="12">
        <f>I7+I8+I9+I10+I11+I12+I13+I14+I15+I16+I17+I18+I19+I20+I21+I22+I23+I24+I25+I26+I27+I28+I29+I30+I31+I32+I33+I34+I35+I36+I37+I38+I39+I40+I41+I42+I43+I44+I45+I46+I47+I48+I49+I50+I51+I52+I53+I54+I55+I56+I57+I58+I59+I60+I61+I62+I63+I64+I65+I66+I67+I68+I69+I70+I71+I72+I73+I74+I75+I76+I77+I78+I79+I80+I81+I82</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84.75" customHeight="1">
      <c r="A7" s="52">
        <v>1</v>
      </c>
      <c r="B7" s="51" t="s">
        <v>102</v>
      </c>
      <c r="C7" s="49">
        <v>60</v>
      </c>
      <c r="D7" s="50" t="s">
        <v>70</v>
      </c>
      <c r="E7" s="18"/>
      <c r="F7" s="18"/>
      <c r="G7" s="19"/>
      <c r="H7" s="19"/>
      <c r="I7" s="58">
        <f>C7*H7</f>
        <v>0</v>
      </c>
      <c r="J7" s="17"/>
      <c r="O7" s="1"/>
    </row>
    <row r="8" spans="1:9" ht="115.5" customHeight="1">
      <c r="A8" s="52">
        <v>2</v>
      </c>
      <c r="B8" s="51" t="s">
        <v>103</v>
      </c>
      <c r="C8" s="49">
        <v>100</v>
      </c>
      <c r="D8" s="50" t="s">
        <v>70</v>
      </c>
      <c r="E8" s="8"/>
      <c r="F8" s="8"/>
      <c r="G8" s="8"/>
      <c r="H8" s="8"/>
      <c r="I8" s="58">
        <f aca="true" t="shared" si="0" ref="I8:I71">C8*H8</f>
        <v>0</v>
      </c>
    </row>
    <row r="9" spans="1:9" ht="61.5" customHeight="1">
      <c r="A9" s="52">
        <v>3</v>
      </c>
      <c r="B9" s="51" t="s">
        <v>104</v>
      </c>
      <c r="C9" s="49">
        <v>50</v>
      </c>
      <c r="D9" s="50" t="s">
        <v>70</v>
      </c>
      <c r="E9" s="8"/>
      <c r="F9" s="8"/>
      <c r="G9" s="8"/>
      <c r="H9" s="8"/>
      <c r="I9" s="58">
        <f t="shared" si="0"/>
        <v>0</v>
      </c>
    </row>
    <row r="10" spans="1:9" ht="48" customHeight="1">
      <c r="A10" s="52">
        <v>4</v>
      </c>
      <c r="B10" s="51" t="s">
        <v>105</v>
      </c>
      <c r="C10" s="49">
        <v>100</v>
      </c>
      <c r="D10" s="50" t="s">
        <v>70</v>
      </c>
      <c r="E10" s="8"/>
      <c r="F10" s="8"/>
      <c r="G10" s="8"/>
      <c r="H10" s="8"/>
      <c r="I10" s="58">
        <f t="shared" si="0"/>
        <v>0</v>
      </c>
    </row>
    <row r="11" spans="1:9" ht="60" customHeight="1">
      <c r="A11" s="52">
        <v>5</v>
      </c>
      <c r="B11" s="51" t="s">
        <v>106</v>
      </c>
      <c r="C11" s="49">
        <v>50</v>
      </c>
      <c r="D11" s="50" t="s">
        <v>70</v>
      </c>
      <c r="E11" s="8"/>
      <c r="F11" s="8"/>
      <c r="G11" s="8"/>
      <c r="H11" s="8"/>
      <c r="I11" s="58">
        <f t="shared" si="0"/>
        <v>0</v>
      </c>
    </row>
    <row r="12" spans="1:9" ht="74.25" customHeight="1">
      <c r="A12" s="52">
        <v>6</v>
      </c>
      <c r="B12" s="51" t="s">
        <v>107</v>
      </c>
      <c r="C12" s="49">
        <v>20</v>
      </c>
      <c r="D12" s="50" t="s">
        <v>70</v>
      </c>
      <c r="E12" s="8"/>
      <c r="F12" s="8"/>
      <c r="G12" s="8"/>
      <c r="H12" s="8"/>
      <c r="I12" s="58">
        <f t="shared" si="0"/>
        <v>0</v>
      </c>
    </row>
    <row r="13" spans="1:9" ht="39" customHeight="1">
      <c r="A13" s="52">
        <v>7</v>
      </c>
      <c r="B13" s="51" t="s">
        <v>108</v>
      </c>
      <c r="C13" s="49">
        <v>1</v>
      </c>
      <c r="D13" s="50" t="s">
        <v>70</v>
      </c>
      <c r="E13" s="8"/>
      <c r="F13" s="8"/>
      <c r="G13" s="8"/>
      <c r="H13" s="8"/>
      <c r="I13" s="58">
        <f t="shared" si="0"/>
        <v>0</v>
      </c>
    </row>
    <row r="14" spans="1:9" ht="26.25" customHeight="1">
      <c r="A14" s="52">
        <v>8</v>
      </c>
      <c r="B14" s="51" t="s">
        <v>109</v>
      </c>
      <c r="C14" s="49">
        <v>100</v>
      </c>
      <c r="D14" s="50" t="s">
        <v>70</v>
      </c>
      <c r="E14" s="8"/>
      <c r="F14" s="8"/>
      <c r="G14" s="8"/>
      <c r="H14" s="8"/>
      <c r="I14" s="58">
        <f t="shared" si="0"/>
        <v>0</v>
      </c>
    </row>
    <row r="15" spans="1:9" ht="128.25" customHeight="1">
      <c r="A15" s="52">
        <v>9</v>
      </c>
      <c r="B15" s="51" t="s">
        <v>110</v>
      </c>
      <c r="C15" s="49">
        <v>100</v>
      </c>
      <c r="D15" s="50" t="s">
        <v>70</v>
      </c>
      <c r="E15" s="8"/>
      <c r="F15" s="8"/>
      <c r="G15" s="8"/>
      <c r="H15" s="8"/>
      <c r="I15" s="58">
        <f t="shared" si="0"/>
        <v>0</v>
      </c>
    </row>
    <row r="16" spans="1:9" ht="142.5" customHeight="1">
      <c r="A16" s="52">
        <v>10</v>
      </c>
      <c r="B16" s="51" t="s">
        <v>478</v>
      </c>
      <c r="C16" s="49">
        <v>80</v>
      </c>
      <c r="D16" s="50" t="s">
        <v>70</v>
      </c>
      <c r="E16" s="8"/>
      <c r="F16" s="8"/>
      <c r="G16" s="8"/>
      <c r="H16" s="8"/>
      <c r="I16" s="58">
        <f t="shared" si="0"/>
        <v>0</v>
      </c>
    </row>
    <row r="17" spans="1:9" ht="75" customHeight="1">
      <c r="A17" s="52">
        <v>11</v>
      </c>
      <c r="B17" s="51" t="s">
        <v>111</v>
      </c>
      <c r="C17" s="49">
        <v>2000</v>
      </c>
      <c r="D17" s="50" t="s">
        <v>70</v>
      </c>
      <c r="E17" s="8"/>
      <c r="F17" s="8"/>
      <c r="G17" s="8"/>
      <c r="H17" s="8"/>
      <c r="I17" s="58">
        <f t="shared" si="0"/>
        <v>0</v>
      </c>
    </row>
    <row r="18" spans="1:9" ht="143.25" customHeight="1">
      <c r="A18" s="52">
        <v>12</v>
      </c>
      <c r="B18" s="51" t="s">
        <v>112</v>
      </c>
      <c r="C18" s="49">
        <v>50</v>
      </c>
      <c r="D18" s="50" t="s">
        <v>70</v>
      </c>
      <c r="E18" s="8"/>
      <c r="F18" s="8"/>
      <c r="G18" s="8"/>
      <c r="H18" s="8"/>
      <c r="I18" s="58">
        <f t="shared" si="0"/>
        <v>0</v>
      </c>
    </row>
    <row r="19" spans="1:9" ht="132.75" customHeight="1">
      <c r="A19" s="52">
        <v>13</v>
      </c>
      <c r="B19" s="51" t="s">
        <v>113</v>
      </c>
      <c r="C19" s="49">
        <v>150</v>
      </c>
      <c r="D19" s="50" t="s">
        <v>70</v>
      </c>
      <c r="E19" s="8"/>
      <c r="F19" s="8"/>
      <c r="G19" s="8"/>
      <c r="H19" s="8"/>
      <c r="I19" s="58">
        <f t="shared" si="0"/>
        <v>0</v>
      </c>
    </row>
    <row r="20" spans="1:9" ht="48.75" customHeight="1">
      <c r="A20" s="52">
        <v>14</v>
      </c>
      <c r="B20" s="51" t="s">
        <v>114</v>
      </c>
      <c r="C20" s="49">
        <v>7</v>
      </c>
      <c r="D20" s="50" t="s">
        <v>70</v>
      </c>
      <c r="E20" s="8"/>
      <c r="F20" s="8"/>
      <c r="G20" s="8"/>
      <c r="H20" s="8"/>
      <c r="I20" s="58">
        <f t="shared" si="0"/>
        <v>0</v>
      </c>
    </row>
    <row r="21" spans="1:9" ht="48.75" customHeight="1">
      <c r="A21" s="52">
        <v>15</v>
      </c>
      <c r="B21" s="51" t="s">
        <v>115</v>
      </c>
      <c r="C21" s="49">
        <v>250</v>
      </c>
      <c r="D21" s="50" t="s">
        <v>70</v>
      </c>
      <c r="E21" s="8"/>
      <c r="F21" s="8"/>
      <c r="G21" s="8"/>
      <c r="H21" s="8"/>
      <c r="I21" s="58">
        <f t="shared" si="0"/>
        <v>0</v>
      </c>
    </row>
    <row r="22" spans="1:9" ht="114.75" customHeight="1">
      <c r="A22" s="52">
        <v>16</v>
      </c>
      <c r="B22" s="51" t="s">
        <v>116</v>
      </c>
      <c r="C22" s="49">
        <v>30</v>
      </c>
      <c r="D22" s="50" t="s">
        <v>70</v>
      </c>
      <c r="E22" s="8"/>
      <c r="F22" s="8"/>
      <c r="G22" s="8"/>
      <c r="H22" s="8"/>
      <c r="I22" s="58">
        <f t="shared" si="0"/>
        <v>0</v>
      </c>
    </row>
    <row r="23" spans="1:9" ht="77.25" customHeight="1">
      <c r="A23" s="52">
        <v>17</v>
      </c>
      <c r="B23" s="51" t="s">
        <v>117</v>
      </c>
      <c r="C23" s="49">
        <v>5</v>
      </c>
      <c r="D23" s="50" t="s">
        <v>70</v>
      </c>
      <c r="E23" s="8"/>
      <c r="F23" s="8"/>
      <c r="G23" s="8"/>
      <c r="H23" s="8"/>
      <c r="I23" s="58">
        <f t="shared" si="0"/>
        <v>0</v>
      </c>
    </row>
    <row r="24" spans="1:9" ht="140.25">
      <c r="A24" s="52">
        <v>18</v>
      </c>
      <c r="B24" s="51" t="s">
        <v>118</v>
      </c>
      <c r="C24" s="49">
        <v>200</v>
      </c>
      <c r="D24" s="50" t="s">
        <v>70</v>
      </c>
      <c r="E24" s="8"/>
      <c r="F24" s="8"/>
      <c r="G24" s="8"/>
      <c r="H24" s="8"/>
      <c r="I24" s="58">
        <f t="shared" si="0"/>
        <v>0</v>
      </c>
    </row>
    <row r="25" spans="1:9" ht="165.75">
      <c r="A25" s="52">
        <v>19</v>
      </c>
      <c r="B25" s="51" t="s">
        <v>477</v>
      </c>
      <c r="C25" s="49">
        <v>200</v>
      </c>
      <c r="D25" s="50" t="s">
        <v>70</v>
      </c>
      <c r="E25" s="8"/>
      <c r="F25" s="8"/>
      <c r="G25" s="8"/>
      <c r="H25" s="8"/>
      <c r="I25" s="58">
        <f t="shared" si="0"/>
        <v>0</v>
      </c>
    </row>
    <row r="26" spans="1:9" ht="154.5" customHeight="1">
      <c r="A26" s="52">
        <v>20</v>
      </c>
      <c r="B26" s="51" t="s">
        <v>119</v>
      </c>
      <c r="C26" s="49">
        <v>800</v>
      </c>
      <c r="D26" s="50" t="s">
        <v>70</v>
      </c>
      <c r="E26" s="8"/>
      <c r="F26" s="8"/>
      <c r="G26" s="8"/>
      <c r="H26" s="8"/>
      <c r="I26" s="58">
        <f t="shared" si="0"/>
        <v>0</v>
      </c>
    </row>
    <row r="27" spans="1:9" ht="103.5" customHeight="1">
      <c r="A27" s="52">
        <v>21</v>
      </c>
      <c r="B27" s="51" t="s">
        <v>120</v>
      </c>
      <c r="C27" s="49">
        <v>50</v>
      </c>
      <c r="D27" s="50" t="s">
        <v>70</v>
      </c>
      <c r="E27" s="8"/>
      <c r="F27" s="8"/>
      <c r="G27" s="8"/>
      <c r="H27" s="8"/>
      <c r="I27" s="58">
        <f t="shared" si="0"/>
        <v>0</v>
      </c>
    </row>
    <row r="28" spans="1:9" ht="76.5">
      <c r="A28" s="52">
        <v>22</v>
      </c>
      <c r="B28" s="51" t="s">
        <v>121</v>
      </c>
      <c r="C28" s="49">
        <v>100</v>
      </c>
      <c r="D28" s="50" t="s">
        <v>70</v>
      </c>
      <c r="E28" s="8"/>
      <c r="F28" s="8"/>
      <c r="G28" s="8"/>
      <c r="H28" s="8"/>
      <c r="I28" s="58">
        <f t="shared" si="0"/>
        <v>0</v>
      </c>
    </row>
    <row r="29" spans="1:9" ht="159" customHeight="1">
      <c r="A29" s="52">
        <v>23</v>
      </c>
      <c r="B29" s="51" t="s">
        <v>122</v>
      </c>
      <c r="C29" s="49">
        <v>8000</v>
      </c>
      <c r="D29" s="50" t="s">
        <v>70</v>
      </c>
      <c r="E29" s="8"/>
      <c r="F29" s="8"/>
      <c r="G29" s="8"/>
      <c r="H29" s="8"/>
      <c r="I29" s="58">
        <f t="shared" si="0"/>
        <v>0</v>
      </c>
    </row>
    <row r="30" spans="1:9" ht="125.25" customHeight="1">
      <c r="A30" s="52">
        <v>24</v>
      </c>
      <c r="B30" s="51" t="s">
        <v>123</v>
      </c>
      <c r="C30" s="49">
        <v>200</v>
      </c>
      <c r="D30" s="50" t="s">
        <v>70</v>
      </c>
      <c r="E30" s="8"/>
      <c r="F30" s="8"/>
      <c r="G30" s="8"/>
      <c r="H30" s="8"/>
      <c r="I30" s="58">
        <f t="shared" si="0"/>
        <v>0</v>
      </c>
    </row>
    <row r="31" spans="1:9" ht="102">
      <c r="A31" s="52">
        <v>25</v>
      </c>
      <c r="B31" s="51" t="s">
        <v>124</v>
      </c>
      <c r="C31" s="49">
        <v>50</v>
      </c>
      <c r="D31" s="50" t="s">
        <v>70</v>
      </c>
      <c r="E31" s="8"/>
      <c r="F31" s="8"/>
      <c r="G31" s="8"/>
      <c r="H31" s="8"/>
      <c r="I31" s="58">
        <f t="shared" si="0"/>
        <v>0</v>
      </c>
    </row>
    <row r="32" spans="1:9" ht="102" customHeight="1">
      <c r="A32" s="52">
        <v>26</v>
      </c>
      <c r="B32" s="51" t="s">
        <v>125</v>
      </c>
      <c r="C32" s="49">
        <v>20</v>
      </c>
      <c r="D32" s="50" t="s">
        <v>70</v>
      </c>
      <c r="E32" s="8"/>
      <c r="F32" s="8"/>
      <c r="G32" s="8"/>
      <c r="H32" s="8"/>
      <c r="I32" s="58">
        <f t="shared" si="0"/>
        <v>0</v>
      </c>
    </row>
    <row r="33" spans="1:9" ht="138" customHeight="1">
      <c r="A33" s="52">
        <v>27</v>
      </c>
      <c r="B33" s="51" t="s">
        <v>126</v>
      </c>
      <c r="C33" s="49">
        <v>2000</v>
      </c>
      <c r="D33" s="50" t="s">
        <v>70</v>
      </c>
      <c r="E33" s="8"/>
      <c r="F33" s="8"/>
      <c r="G33" s="8"/>
      <c r="H33" s="8"/>
      <c r="I33" s="58">
        <f t="shared" si="0"/>
        <v>0</v>
      </c>
    </row>
    <row r="34" spans="1:9" ht="102">
      <c r="A34" s="52">
        <v>28</v>
      </c>
      <c r="B34" s="51" t="s">
        <v>127</v>
      </c>
      <c r="C34" s="49">
        <v>500</v>
      </c>
      <c r="D34" s="50" t="s">
        <v>70</v>
      </c>
      <c r="E34" s="8"/>
      <c r="F34" s="8"/>
      <c r="G34" s="8"/>
      <c r="H34" s="8"/>
      <c r="I34" s="58">
        <f t="shared" si="0"/>
        <v>0</v>
      </c>
    </row>
    <row r="35" spans="1:9" ht="114" customHeight="1">
      <c r="A35" s="52">
        <v>29</v>
      </c>
      <c r="B35" s="51" t="s">
        <v>128</v>
      </c>
      <c r="C35" s="49">
        <v>250</v>
      </c>
      <c r="D35" s="50" t="s">
        <v>70</v>
      </c>
      <c r="E35" s="8"/>
      <c r="F35" s="8"/>
      <c r="G35" s="8"/>
      <c r="H35" s="8"/>
      <c r="I35" s="58">
        <f t="shared" si="0"/>
        <v>0</v>
      </c>
    </row>
    <row r="36" spans="1:9" ht="98.25" customHeight="1">
      <c r="A36" s="52">
        <v>30</v>
      </c>
      <c r="B36" s="51" t="s">
        <v>129</v>
      </c>
      <c r="C36" s="49">
        <v>250</v>
      </c>
      <c r="D36" s="50" t="s">
        <v>70</v>
      </c>
      <c r="E36" s="8"/>
      <c r="F36" s="8"/>
      <c r="G36" s="8"/>
      <c r="H36" s="8"/>
      <c r="I36" s="58">
        <f t="shared" si="0"/>
        <v>0</v>
      </c>
    </row>
    <row r="37" spans="1:9" ht="71.25" customHeight="1">
      <c r="A37" s="52">
        <v>31</v>
      </c>
      <c r="B37" s="51" t="s">
        <v>130</v>
      </c>
      <c r="C37" s="49">
        <v>250</v>
      </c>
      <c r="D37" s="50" t="s">
        <v>70</v>
      </c>
      <c r="E37" s="8"/>
      <c r="F37" s="8"/>
      <c r="G37" s="8"/>
      <c r="H37" s="8"/>
      <c r="I37" s="58">
        <f t="shared" si="0"/>
        <v>0</v>
      </c>
    </row>
    <row r="38" spans="1:9" ht="82.5" customHeight="1">
      <c r="A38" s="52">
        <v>32</v>
      </c>
      <c r="B38" s="51" t="s">
        <v>131</v>
      </c>
      <c r="C38" s="49">
        <v>10</v>
      </c>
      <c r="D38" s="50" t="s">
        <v>70</v>
      </c>
      <c r="E38" s="8"/>
      <c r="F38" s="8"/>
      <c r="G38" s="8"/>
      <c r="H38" s="8"/>
      <c r="I38" s="58">
        <f t="shared" si="0"/>
        <v>0</v>
      </c>
    </row>
    <row r="39" spans="1:9" ht="51" customHeight="1">
      <c r="A39" s="52">
        <v>33</v>
      </c>
      <c r="B39" s="51" t="s">
        <v>132</v>
      </c>
      <c r="C39" s="49">
        <v>50</v>
      </c>
      <c r="D39" s="50" t="s">
        <v>70</v>
      </c>
      <c r="E39" s="8"/>
      <c r="F39" s="8"/>
      <c r="G39" s="8"/>
      <c r="H39" s="8"/>
      <c r="I39" s="58">
        <f t="shared" si="0"/>
        <v>0</v>
      </c>
    </row>
    <row r="40" spans="1:9" ht="229.5">
      <c r="A40" s="52">
        <v>34</v>
      </c>
      <c r="B40" s="51" t="s">
        <v>476</v>
      </c>
      <c r="C40" s="49">
        <v>30</v>
      </c>
      <c r="D40" s="50" t="s">
        <v>70</v>
      </c>
      <c r="E40" s="8"/>
      <c r="F40" s="8"/>
      <c r="G40" s="8"/>
      <c r="H40" s="8"/>
      <c r="I40" s="58">
        <f t="shared" si="0"/>
        <v>0</v>
      </c>
    </row>
    <row r="41" spans="1:9" ht="165.75">
      <c r="A41" s="52">
        <v>35</v>
      </c>
      <c r="B41" s="51" t="s">
        <v>133</v>
      </c>
      <c r="C41" s="49">
        <v>30</v>
      </c>
      <c r="D41" s="50" t="s">
        <v>70</v>
      </c>
      <c r="E41" s="8"/>
      <c r="F41" s="8"/>
      <c r="G41" s="8"/>
      <c r="H41" s="8"/>
      <c r="I41" s="58">
        <f t="shared" si="0"/>
        <v>0</v>
      </c>
    </row>
    <row r="42" spans="1:9" ht="153">
      <c r="A42" s="52">
        <v>36</v>
      </c>
      <c r="B42" s="51" t="s">
        <v>134</v>
      </c>
      <c r="C42" s="49">
        <v>10</v>
      </c>
      <c r="D42" s="50" t="s">
        <v>70</v>
      </c>
      <c r="E42" s="8"/>
      <c r="F42" s="8"/>
      <c r="G42" s="8"/>
      <c r="H42" s="8"/>
      <c r="I42" s="58">
        <f t="shared" si="0"/>
        <v>0</v>
      </c>
    </row>
    <row r="43" spans="1:9" ht="72.75" customHeight="1">
      <c r="A43" s="52">
        <v>37</v>
      </c>
      <c r="B43" s="51" t="s">
        <v>135</v>
      </c>
      <c r="C43" s="49">
        <v>2000</v>
      </c>
      <c r="D43" s="50" t="s">
        <v>70</v>
      </c>
      <c r="E43" s="8"/>
      <c r="F43" s="8"/>
      <c r="G43" s="8"/>
      <c r="H43" s="8"/>
      <c r="I43" s="58">
        <f t="shared" si="0"/>
        <v>0</v>
      </c>
    </row>
    <row r="44" spans="1:9" ht="195.75" customHeight="1">
      <c r="A44" s="52">
        <v>38</v>
      </c>
      <c r="B44" s="51" t="s">
        <v>136</v>
      </c>
      <c r="C44" s="49">
        <v>200</v>
      </c>
      <c r="D44" s="50" t="s">
        <v>70</v>
      </c>
      <c r="E44" s="8"/>
      <c r="F44" s="8"/>
      <c r="G44" s="8"/>
      <c r="H44" s="8"/>
      <c r="I44" s="58">
        <f t="shared" si="0"/>
        <v>0</v>
      </c>
    </row>
    <row r="45" spans="1:9" ht="126.75" customHeight="1">
      <c r="A45" s="52">
        <v>39</v>
      </c>
      <c r="B45" s="51" t="s">
        <v>137</v>
      </c>
      <c r="C45" s="49">
        <v>100</v>
      </c>
      <c r="D45" s="50" t="s">
        <v>70</v>
      </c>
      <c r="E45" s="8"/>
      <c r="F45" s="8"/>
      <c r="G45" s="8"/>
      <c r="H45" s="8"/>
      <c r="I45" s="58">
        <f t="shared" si="0"/>
        <v>0</v>
      </c>
    </row>
    <row r="46" spans="1:9" ht="93" customHeight="1">
      <c r="A46" s="52">
        <v>40</v>
      </c>
      <c r="B46" s="51" t="s">
        <v>138</v>
      </c>
      <c r="C46" s="49">
        <v>6</v>
      </c>
      <c r="D46" s="50" t="s">
        <v>70</v>
      </c>
      <c r="E46" s="8"/>
      <c r="F46" s="8"/>
      <c r="G46" s="8"/>
      <c r="H46" s="8"/>
      <c r="I46" s="58">
        <f t="shared" si="0"/>
        <v>0</v>
      </c>
    </row>
    <row r="47" spans="1:9" ht="114" customHeight="1">
      <c r="A47" s="52">
        <v>41</v>
      </c>
      <c r="B47" s="51" t="s">
        <v>139</v>
      </c>
      <c r="C47" s="49">
        <v>200</v>
      </c>
      <c r="D47" s="50" t="s">
        <v>70</v>
      </c>
      <c r="E47" s="8"/>
      <c r="F47" s="8"/>
      <c r="G47" s="8"/>
      <c r="H47" s="8"/>
      <c r="I47" s="58">
        <f t="shared" si="0"/>
        <v>0</v>
      </c>
    </row>
    <row r="48" spans="1:9" ht="123" customHeight="1">
      <c r="A48" s="52">
        <v>42</v>
      </c>
      <c r="B48" s="51" t="s">
        <v>140</v>
      </c>
      <c r="C48" s="49">
        <v>50</v>
      </c>
      <c r="D48" s="50" t="s">
        <v>70</v>
      </c>
      <c r="E48" s="8"/>
      <c r="F48" s="8"/>
      <c r="G48" s="8"/>
      <c r="H48" s="8"/>
      <c r="I48" s="58">
        <f t="shared" si="0"/>
        <v>0</v>
      </c>
    </row>
    <row r="49" spans="1:9" ht="103.5" customHeight="1">
      <c r="A49" s="52">
        <v>43</v>
      </c>
      <c r="B49" s="51" t="s">
        <v>141</v>
      </c>
      <c r="C49" s="49">
        <v>100</v>
      </c>
      <c r="D49" s="50" t="s">
        <v>70</v>
      </c>
      <c r="E49" s="8"/>
      <c r="F49" s="8"/>
      <c r="G49" s="8"/>
      <c r="H49" s="8"/>
      <c r="I49" s="58">
        <f t="shared" si="0"/>
        <v>0</v>
      </c>
    </row>
    <row r="50" spans="1:9" ht="64.5" customHeight="1">
      <c r="A50" s="52">
        <v>44</v>
      </c>
      <c r="B50" s="51" t="s">
        <v>142</v>
      </c>
      <c r="C50" s="49">
        <v>200</v>
      </c>
      <c r="D50" s="50" t="s">
        <v>70</v>
      </c>
      <c r="E50" s="8"/>
      <c r="F50" s="8"/>
      <c r="G50" s="8"/>
      <c r="H50" s="8"/>
      <c r="I50" s="58">
        <f t="shared" si="0"/>
        <v>0</v>
      </c>
    </row>
    <row r="51" spans="1:9" ht="129.75" customHeight="1">
      <c r="A51" s="52">
        <v>45</v>
      </c>
      <c r="B51" s="51" t="s">
        <v>143</v>
      </c>
      <c r="C51" s="49">
        <v>30</v>
      </c>
      <c r="D51" s="50" t="s">
        <v>70</v>
      </c>
      <c r="E51" s="8"/>
      <c r="F51" s="8"/>
      <c r="G51" s="8"/>
      <c r="H51" s="8"/>
      <c r="I51" s="58">
        <f t="shared" si="0"/>
        <v>0</v>
      </c>
    </row>
    <row r="52" spans="1:9" ht="105.75" customHeight="1">
      <c r="A52" s="52">
        <v>46</v>
      </c>
      <c r="B52" s="51" t="s">
        <v>144</v>
      </c>
      <c r="C52" s="49">
        <v>100</v>
      </c>
      <c r="D52" s="50" t="s">
        <v>70</v>
      </c>
      <c r="E52" s="8"/>
      <c r="F52" s="8"/>
      <c r="G52" s="8"/>
      <c r="H52" s="8"/>
      <c r="I52" s="58">
        <f t="shared" si="0"/>
        <v>0</v>
      </c>
    </row>
    <row r="53" spans="1:9" ht="58.5" customHeight="1">
      <c r="A53" s="52">
        <v>47</v>
      </c>
      <c r="B53" s="51" t="s">
        <v>145</v>
      </c>
      <c r="C53" s="49">
        <v>500</v>
      </c>
      <c r="D53" s="50" t="s">
        <v>70</v>
      </c>
      <c r="E53" s="8"/>
      <c r="F53" s="8"/>
      <c r="G53" s="8"/>
      <c r="H53" s="8"/>
      <c r="I53" s="58">
        <f t="shared" si="0"/>
        <v>0</v>
      </c>
    </row>
    <row r="54" spans="1:9" ht="51.75" customHeight="1">
      <c r="A54" s="52">
        <v>48</v>
      </c>
      <c r="B54" s="51" t="s">
        <v>146</v>
      </c>
      <c r="C54" s="49">
        <v>100</v>
      </c>
      <c r="D54" s="50" t="s">
        <v>70</v>
      </c>
      <c r="E54" s="8"/>
      <c r="F54" s="8"/>
      <c r="G54" s="8"/>
      <c r="H54" s="8"/>
      <c r="I54" s="58">
        <f t="shared" si="0"/>
        <v>0</v>
      </c>
    </row>
    <row r="55" spans="1:9" ht="55.5" customHeight="1">
      <c r="A55" s="52">
        <v>49</v>
      </c>
      <c r="B55" s="51" t="s">
        <v>147</v>
      </c>
      <c r="C55" s="49">
        <v>500</v>
      </c>
      <c r="D55" s="50" t="s">
        <v>70</v>
      </c>
      <c r="E55" s="8"/>
      <c r="F55" s="8"/>
      <c r="G55" s="8"/>
      <c r="H55" s="8"/>
      <c r="I55" s="58">
        <f t="shared" si="0"/>
        <v>0</v>
      </c>
    </row>
    <row r="56" spans="1:9" ht="99" customHeight="1">
      <c r="A56" s="52">
        <v>50</v>
      </c>
      <c r="B56" s="51" t="s">
        <v>148</v>
      </c>
      <c r="C56" s="49">
        <v>500</v>
      </c>
      <c r="D56" s="50" t="s">
        <v>70</v>
      </c>
      <c r="E56" s="8"/>
      <c r="F56" s="8"/>
      <c r="G56" s="8"/>
      <c r="H56" s="8"/>
      <c r="I56" s="58">
        <f t="shared" si="0"/>
        <v>0</v>
      </c>
    </row>
    <row r="57" spans="1:9" ht="47.25" customHeight="1">
      <c r="A57" s="52">
        <v>51</v>
      </c>
      <c r="B57" s="51" t="s">
        <v>149</v>
      </c>
      <c r="C57" s="49">
        <v>120</v>
      </c>
      <c r="D57" s="50" t="s">
        <v>70</v>
      </c>
      <c r="E57" s="8"/>
      <c r="F57" s="8"/>
      <c r="G57" s="8"/>
      <c r="H57" s="8"/>
      <c r="I57" s="58">
        <f t="shared" si="0"/>
        <v>0</v>
      </c>
    </row>
    <row r="58" spans="1:9" ht="96.75" customHeight="1">
      <c r="A58" s="52">
        <v>52</v>
      </c>
      <c r="B58" s="51" t="s">
        <v>150</v>
      </c>
      <c r="C58" s="49">
        <v>80</v>
      </c>
      <c r="D58" s="50" t="s">
        <v>70</v>
      </c>
      <c r="E58" s="8"/>
      <c r="F58" s="8"/>
      <c r="G58" s="8"/>
      <c r="H58" s="8"/>
      <c r="I58" s="58">
        <f t="shared" si="0"/>
        <v>0</v>
      </c>
    </row>
    <row r="59" spans="1:9" ht="85.5" customHeight="1">
      <c r="A59" s="52">
        <v>53</v>
      </c>
      <c r="B59" s="51" t="s">
        <v>151</v>
      </c>
      <c r="C59" s="49">
        <v>40</v>
      </c>
      <c r="D59" s="50" t="s">
        <v>70</v>
      </c>
      <c r="E59" s="8"/>
      <c r="F59" s="8"/>
      <c r="G59" s="8"/>
      <c r="H59" s="8"/>
      <c r="I59" s="58">
        <f t="shared" si="0"/>
        <v>0</v>
      </c>
    </row>
    <row r="60" spans="1:9" ht="81.75" customHeight="1">
      <c r="A60" s="52">
        <v>54</v>
      </c>
      <c r="B60" s="51" t="s">
        <v>152</v>
      </c>
      <c r="C60" s="49">
        <v>50</v>
      </c>
      <c r="D60" s="50" t="s">
        <v>70</v>
      </c>
      <c r="E60" s="8"/>
      <c r="F60" s="8"/>
      <c r="G60" s="8"/>
      <c r="H60" s="8"/>
      <c r="I60" s="58">
        <f t="shared" si="0"/>
        <v>0</v>
      </c>
    </row>
    <row r="61" spans="1:9" ht="126" customHeight="1">
      <c r="A61" s="52">
        <v>55</v>
      </c>
      <c r="B61" s="51" t="s">
        <v>153</v>
      </c>
      <c r="C61" s="49">
        <v>1000</v>
      </c>
      <c r="D61" s="50" t="s">
        <v>70</v>
      </c>
      <c r="E61" s="8"/>
      <c r="F61" s="8"/>
      <c r="G61" s="8"/>
      <c r="H61" s="8"/>
      <c r="I61" s="58">
        <f t="shared" si="0"/>
        <v>0</v>
      </c>
    </row>
    <row r="62" spans="1:9" ht="27.75" customHeight="1">
      <c r="A62" s="52">
        <v>56</v>
      </c>
      <c r="B62" s="51" t="s">
        <v>154</v>
      </c>
      <c r="C62" s="49">
        <v>100</v>
      </c>
      <c r="D62" s="50" t="s">
        <v>70</v>
      </c>
      <c r="E62" s="8"/>
      <c r="F62" s="8"/>
      <c r="G62" s="8"/>
      <c r="H62" s="8"/>
      <c r="I62" s="58">
        <f t="shared" si="0"/>
        <v>0</v>
      </c>
    </row>
    <row r="63" spans="1:9" ht="37.5" customHeight="1">
      <c r="A63" s="52">
        <v>57</v>
      </c>
      <c r="B63" s="51" t="s">
        <v>155</v>
      </c>
      <c r="C63" s="49">
        <v>100</v>
      </c>
      <c r="D63" s="50" t="s">
        <v>70</v>
      </c>
      <c r="E63" s="8"/>
      <c r="F63" s="8"/>
      <c r="G63" s="8"/>
      <c r="H63" s="8"/>
      <c r="I63" s="58">
        <f t="shared" si="0"/>
        <v>0</v>
      </c>
    </row>
    <row r="64" spans="1:9" ht="27" customHeight="1">
      <c r="A64" s="52">
        <v>58</v>
      </c>
      <c r="B64" s="51" t="s">
        <v>156</v>
      </c>
      <c r="C64" s="49">
        <v>100</v>
      </c>
      <c r="D64" s="50" t="s">
        <v>70</v>
      </c>
      <c r="E64" s="8"/>
      <c r="F64" s="8"/>
      <c r="G64" s="8"/>
      <c r="H64" s="8"/>
      <c r="I64" s="58">
        <f t="shared" si="0"/>
        <v>0</v>
      </c>
    </row>
    <row r="65" spans="1:9" ht="28.5" customHeight="1">
      <c r="A65" s="52">
        <v>59</v>
      </c>
      <c r="B65" s="51" t="s">
        <v>157</v>
      </c>
      <c r="C65" s="49">
        <v>100</v>
      </c>
      <c r="D65" s="50" t="s">
        <v>70</v>
      </c>
      <c r="E65" s="8"/>
      <c r="F65" s="8"/>
      <c r="G65" s="8"/>
      <c r="H65" s="8"/>
      <c r="I65" s="58">
        <f t="shared" si="0"/>
        <v>0</v>
      </c>
    </row>
    <row r="66" spans="1:9" ht="156" customHeight="1">
      <c r="A66" s="52">
        <v>60</v>
      </c>
      <c r="B66" s="51" t="s">
        <v>475</v>
      </c>
      <c r="C66" s="49">
        <v>100</v>
      </c>
      <c r="D66" s="50" t="s">
        <v>70</v>
      </c>
      <c r="E66" s="8"/>
      <c r="F66" s="8"/>
      <c r="G66" s="8"/>
      <c r="H66" s="8"/>
      <c r="I66" s="58">
        <f t="shared" si="0"/>
        <v>0</v>
      </c>
    </row>
    <row r="67" spans="1:9" ht="128.25" customHeight="1">
      <c r="A67" s="52">
        <v>61</v>
      </c>
      <c r="B67" s="51" t="s">
        <v>158</v>
      </c>
      <c r="C67" s="49">
        <v>60</v>
      </c>
      <c r="D67" s="50" t="s">
        <v>70</v>
      </c>
      <c r="E67" s="8"/>
      <c r="F67" s="8"/>
      <c r="G67" s="8"/>
      <c r="H67" s="8"/>
      <c r="I67" s="58">
        <f t="shared" si="0"/>
        <v>0</v>
      </c>
    </row>
    <row r="68" spans="1:9" ht="49.5" customHeight="1">
      <c r="A68" s="52">
        <v>62</v>
      </c>
      <c r="B68" s="51" t="s">
        <v>159</v>
      </c>
      <c r="C68" s="49">
        <v>10</v>
      </c>
      <c r="D68" s="50" t="s">
        <v>70</v>
      </c>
      <c r="E68" s="8"/>
      <c r="F68" s="8"/>
      <c r="G68" s="8"/>
      <c r="H68" s="8"/>
      <c r="I68" s="58">
        <f t="shared" si="0"/>
        <v>0</v>
      </c>
    </row>
    <row r="69" spans="1:9" ht="60.75" customHeight="1">
      <c r="A69" s="52">
        <v>63</v>
      </c>
      <c r="B69" s="51" t="s">
        <v>160</v>
      </c>
      <c r="C69" s="49">
        <v>2000</v>
      </c>
      <c r="D69" s="50" t="s">
        <v>70</v>
      </c>
      <c r="E69" s="8"/>
      <c r="F69" s="8"/>
      <c r="G69" s="8"/>
      <c r="H69" s="8"/>
      <c r="I69" s="58">
        <f t="shared" si="0"/>
        <v>0</v>
      </c>
    </row>
    <row r="70" spans="1:9" ht="63" customHeight="1">
      <c r="A70" s="52">
        <v>64</v>
      </c>
      <c r="B70" s="51" t="s">
        <v>161</v>
      </c>
      <c r="C70" s="49">
        <v>200</v>
      </c>
      <c r="D70" s="50" t="s">
        <v>70</v>
      </c>
      <c r="E70" s="8"/>
      <c r="F70" s="8"/>
      <c r="G70" s="8"/>
      <c r="H70" s="8"/>
      <c r="I70" s="58">
        <f t="shared" si="0"/>
        <v>0</v>
      </c>
    </row>
    <row r="71" spans="1:9" ht="64.5" customHeight="1">
      <c r="A71" s="52">
        <v>65</v>
      </c>
      <c r="B71" s="51" t="s">
        <v>162</v>
      </c>
      <c r="C71" s="49">
        <v>1500</v>
      </c>
      <c r="D71" s="50" t="s">
        <v>70</v>
      </c>
      <c r="E71" s="8"/>
      <c r="F71" s="8"/>
      <c r="G71" s="8"/>
      <c r="H71" s="8"/>
      <c r="I71" s="58">
        <f t="shared" si="0"/>
        <v>0</v>
      </c>
    </row>
    <row r="72" spans="1:9" ht="177" customHeight="1">
      <c r="A72" s="52">
        <v>66</v>
      </c>
      <c r="B72" s="51" t="s">
        <v>163</v>
      </c>
      <c r="C72" s="49">
        <v>36</v>
      </c>
      <c r="D72" s="50" t="s">
        <v>70</v>
      </c>
      <c r="E72" s="8"/>
      <c r="F72" s="8"/>
      <c r="G72" s="8"/>
      <c r="H72" s="8"/>
      <c r="I72" s="58">
        <f aca="true" t="shared" si="1" ref="I72:I82">C72*H72</f>
        <v>0</v>
      </c>
    </row>
    <row r="73" spans="1:9" ht="47.25" customHeight="1">
      <c r="A73" s="52">
        <v>67</v>
      </c>
      <c r="B73" s="51" t="s">
        <v>164</v>
      </c>
      <c r="C73" s="49">
        <v>36</v>
      </c>
      <c r="D73" s="50" t="s">
        <v>70</v>
      </c>
      <c r="E73" s="8"/>
      <c r="F73" s="8"/>
      <c r="G73" s="8"/>
      <c r="H73" s="8"/>
      <c r="I73" s="58">
        <f t="shared" si="1"/>
        <v>0</v>
      </c>
    </row>
    <row r="74" spans="1:9" ht="35.25" customHeight="1">
      <c r="A74" s="52">
        <v>68</v>
      </c>
      <c r="B74" s="51" t="s">
        <v>165</v>
      </c>
      <c r="C74" s="49">
        <v>36</v>
      </c>
      <c r="D74" s="50" t="s">
        <v>70</v>
      </c>
      <c r="E74" s="8"/>
      <c r="F74" s="8"/>
      <c r="G74" s="8"/>
      <c r="H74" s="8"/>
      <c r="I74" s="58">
        <f t="shared" si="1"/>
        <v>0</v>
      </c>
    </row>
    <row r="75" spans="1:9" ht="36.75" customHeight="1">
      <c r="A75" s="52">
        <v>69</v>
      </c>
      <c r="B75" s="51" t="s">
        <v>166</v>
      </c>
      <c r="C75" s="49">
        <v>36</v>
      </c>
      <c r="D75" s="50" t="s">
        <v>70</v>
      </c>
      <c r="E75" s="8"/>
      <c r="F75" s="8"/>
      <c r="G75" s="8"/>
      <c r="H75" s="8"/>
      <c r="I75" s="58">
        <f t="shared" si="1"/>
        <v>0</v>
      </c>
    </row>
    <row r="76" spans="1:9" ht="60" customHeight="1">
      <c r="A76" s="52">
        <v>70</v>
      </c>
      <c r="B76" s="51" t="s">
        <v>167</v>
      </c>
      <c r="C76" s="49">
        <v>36</v>
      </c>
      <c r="D76" s="50" t="s">
        <v>70</v>
      </c>
      <c r="E76" s="8"/>
      <c r="F76" s="8"/>
      <c r="G76" s="8"/>
      <c r="H76" s="8"/>
      <c r="I76" s="58">
        <f t="shared" si="1"/>
        <v>0</v>
      </c>
    </row>
    <row r="77" spans="1:9" ht="27.75" customHeight="1">
      <c r="A77" s="52">
        <v>71</v>
      </c>
      <c r="B77" s="51" t="s">
        <v>168</v>
      </c>
      <c r="C77" s="49">
        <v>45</v>
      </c>
      <c r="D77" s="50" t="s">
        <v>70</v>
      </c>
      <c r="E77" s="8"/>
      <c r="F77" s="8"/>
      <c r="G77" s="8"/>
      <c r="H77" s="8"/>
      <c r="I77" s="58">
        <f t="shared" si="1"/>
        <v>0</v>
      </c>
    </row>
    <row r="78" spans="1:9" ht="108.75" customHeight="1">
      <c r="A78" s="52">
        <v>72</v>
      </c>
      <c r="B78" s="51" t="s">
        <v>169</v>
      </c>
      <c r="C78" s="49">
        <v>100</v>
      </c>
      <c r="D78" s="50" t="s">
        <v>70</v>
      </c>
      <c r="E78" s="8"/>
      <c r="F78" s="8"/>
      <c r="G78" s="8"/>
      <c r="H78" s="8"/>
      <c r="I78" s="58">
        <f t="shared" si="1"/>
        <v>0</v>
      </c>
    </row>
    <row r="79" spans="1:9" ht="156" customHeight="1">
      <c r="A79" s="52">
        <v>73</v>
      </c>
      <c r="B79" s="51" t="s">
        <v>170</v>
      </c>
      <c r="C79" s="49">
        <v>60</v>
      </c>
      <c r="D79" s="50" t="s">
        <v>70</v>
      </c>
      <c r="E79" s="8"/>
      <c r="F79" s="8"/>
      <c r="G79" s="8"/>
      <c r="H79" s="8"/>
      <c r="I79" s="58">
        <f t="shared" si="1"/>
        <v>0</v>
      </c>
    </row>
    <row r="80" spans="1:9" ht="62.25" customHeight="1">
      <c r="A80" s="52">
        <v>74</v>
      </c>
      <c r="B80" s="51" t="s">
        <v>171</v>
      </c>
      <c r="C80" s="49">
        <v>100</v>
      </c>
      <c r="D80" s="50" t="s">
        <v>70</v>
      </c>
      <c r="E80" s="8"/>
      <c r="F80" s="8"/>
      <c r="G80" s="8"/>
      <c r="H80" s="8"/>
      <c r="I80" s="58">
        <f t="shared" si="1"/>
        <v>0</v>
      </c>
    </row>
    <row r="81" spans="1:9" ht="51.75" customHeight="1">
      <c r="A81" s="52">
        <v>75</v>
      </c>
      <c r="B81" s="51" t="s">
        <v>172</v>
      </c>
      <c r="C81" s="49">
        <v>12</v>
      </c>
      <c r="D81" s="50" t="s">
        <v>70</v>
      </c>
      <c r="E81" s="8"/>
      <c r="F81" s="8"/>
      <c r="G81" s="8"/>
      <c r="H81" s="8"/>
      <c r="I81" s="58">
        <f t="shared" si="1"/>
        <v>0</v>
      </c>
    </row>
    <row r="82" spans="1:9" ht="29.25" customHeight="1">
      <c r="A82" s="52">
        <v>76</v>
      </c>
      <c r="B82" s="51" t="s">
        <v>173</v>
      </c>
      <c r="C82" s="49">
        <v>36</v>
      </c>
      <c r="D82" s="50" t="s">
        <v>471</v>
      </c>
      <c r="E82" s="8"/>
      <c r="F82" s="8"/>
      <c r="G82" s="8"/>
      <c r="H82" s="8"/>
      <c r="I82" s="58">
        <f t="shared" si="1"/>
        <v>0</v>
      </c>
    </row>
    <row r="83" ht="15.75" thickBot="1"/>
    <row r="84" spans="1:6" ht="24" customHeight="1">
      <c r="A84" s="147" t="s">
        <v>467</v>
      </c>
      <c r="B84" s="148"/>
      <c r="C84" s="100" t="s">
        <v>92</v>
      </c>
      <c r="D84" s="101" t="s">
        <v>93</v>
      </c>
      <c r="E84" s="101" t="s">
        <v>94</v>
      </c>
      <c r="F84" s="102" t="s">
        <v>95</v>
      </c>
    </row>
    <row r="85" spans="1:6" ht="15">
      <c r="A85" s="149"/>
      <c r="B85" s="150"/>
      <c r="C85" s="103">
        <v>4</v>
      </c>
      <c r="D85" s="90">
        <v>1</v>
      </c>
      <c r="E85" s="90" t="s">
        <v>70</v>
      </c>
      <c r="F85" s="104">
        <v>2</v>
      </c>
    </row>
    <row r="86" spans="1:6" ht="15">
      <c r="A86" s="149"/>
      <c r="B86" s="150"/>
      <c r="C86" s="103">
        <v>4</v>
      </c>
      <c r="D86" s="90">
        <v>2</v>
      </c>
      <c r="E86" s="90" t="s">
        <v>70</v>
      </c>
      <c r="F86" s="104">
        <v>6</v>
      </c>
    </row>
    <row r="87" spans="1:6" ht="15">
      <c r="A87" s="149"/>
      <c r="B87" s="150"/>
      <c r="C87" s="103">
        <v>4</v>
      </c>
      <c r="D87" s="90">
        <v>3</v>
      </c>
      <c r="E87" s="90" t="s">
        <v>70</v>
      </c>
      <c r="F87" s="104">
        <v>4</v>
      </c>
    </row>
    <row r="88" spans="1:6" ht="15">
      <c r="A88" s="149"/>
      <c r="B88" s="150"/>
      <c r="C88" s="103">
        <v>4</v>
      </c>
      <c r="D88" s="90">
        <v>4</v>
      </c>
      <c r="E88" s="90" t="s">
        <v>70</v>
      </c>
      <c r="F88" s="104">
        <v>2</v>
      </c>
    </row>
    <row r="89" spans="1:6" ht="15">
      <c r="A89" s="149"/>
      <c r="B89" s="150"/>
      <c r="C89" s="103">
        <v>4</v>
      </c>
      <c r="D89" s="90">
        <v>6</v>
      </c>
      <c r="E89" s="90" t="s">
        <v>70</v>
      </c>
      <c r="F89" s="104">
        <v>2</v>
      </c>
    </row>
    <row r="90" spans="1:6" ht="15">
      <c r="A90" s="149"/>
      <c r="B90" s="150"/>
      <c r="C90" s="103">
        <v>4</v>
      </c>
      <c r="D90" s="90">
        <v>8</v>
      </c>
      <c r="E90" s="90" t="s">
        <v>70</v>
      </c>
      <c r="F90" s="104">
        <v>3</v>
      </c>
    </row>
    <row r="91" spans="1:6" ht="15">
      <c r="A91" s="149"/>
      <c r="B91" s="150"/>
      <c r="C91" s="103">
        <v>4</v>
      </c>
      <c r="D91" s="90">
        <v>9</v>
      </c>
      <c r="E91" s="90" t="s">
        <v>70</v>
      </c>
      <c r="F91" s="104">
        <v>5</v>
      </c>
    </row>
    <row r="92" spans="1:6" ht="15">
      <c r="A92" s="149"/>
      <c r="B92" s="150"/>
      <c r="C92" s="103">
        <v>4</v>
      </c>
      <c r="D92" s="90">
        <v>10</v>
      </c>
      <c r="E92" s="90" t="s">
        <v>70</v>
      </c>
      <c r="F92" s="104">
        <v>10</v>
      </c>
    </row>
    <row r="93" spans="1:6" ht="15">
      <c r="A93" s="149"/>
      <c r="B93" s="150"/>
      <c r="C93" s="103">
        <v>4</v>
      </c>
      <c r="D93" s="90">
        <v>12</v>
      </c>
      <c r="E93" s="90" t="s">
        <v>70</v>
      </c>
      <c r="F93" s="104">
        <v>4</v>
      </c>
    </row>
    <row r="94" spans="1:6" ht="15">
      <c r="A94" s="149"/>
      <c r="B94" s="150"/>
      <c r="C94" s="103">
        <v>4</v>
      </c>
      <c r="D94" s="90">
        <v>13</v>
      </c>
      <c r="E94" s="90" t="s">
        <v>70</v>
      </c>
      <c r="F94" s="104">
        <v>6</v>
      </c>
    </row>
    <row r="95" spans="1:6" ht="15">
      <c r="A95" s="149"/>
      <c r="B95" s="150"/>
      <c r="C95" s="103">
        <v>4</v>
      </c>
      <c r="D95" s="90">
        <v>14</v>
      </c>
      <c r="E95" s="90" t="s">
        <v>70</v>
      </c>
      <c r="F95" s="104">
        <v>1</v>
      </c>
    </row>
    <row r="96" spans="1:6" ht="15">
      <c r="A96" s="149"/>
      <c r="B96" s="150"/>
      <c r="C96" s="103">
        <v>4</v>
      </c>
      <c r="D96" s="90">
        <v>15</v>
      </c>
      <c r="E96" s="90" t="s">
        <v>70</v>
      </c>
      <c r="F96" s="104">
        <v>1</v>
      </c>
    </row>
    <row r="97" spans="1:6" ht="15">
      <c r="A97" s="149"/>
      <c r="B97" s="150"/>
      <c r="C97" s="103">
        <v>4</v>
      </c>
      <c r="D97" s="90">
        <v>16</v>
      </c>
      <c r="E97" s="90" t="s">
        <v>70</v>
      </c>
      <c r="F97" s="104">
        <v>3</v>
      </c>
    </row>
    <row r="98" spans="1:6" ht="15">
      <c r="A98" s="149"/>
      <c r="B98" s="150"/>
      <c r="C98" s="103">
        <v>4</v>
      </c>
      <c r="D98" s="90">
        <v>17</v>
      </c>
      <c r="E98" s="90" t="s">
        <v>70</v>
      </c>
      <c r="F98" s="104">
        <v>1</v>
      </c>
    </row>
    <row r="99" spans="1:6" ht="15">
      <c r="A99" s="149"/>
      <c r="B99" s="150"/>
      <c r="C99" s="103">
        <v>4</v>
      </c>
      <c r="D99" s="90">
        <v>19</v>
      </c>
      <c r="E99" s="90" t="s">
        <v>70</v>
      </c>
      <c r="F99" s="104">
        <v>40</v>
      </c>
    </row>
    <row r="100" spans="1:6" ht="15">
      <c r="A100" s="149"/>
      <c r="B100" s="150"/>
      <c r="C100" s="103">
        <v>4</v>
      </c>
      <c r="D100" s="90">
        <v>22</v>
      </c>
      <c r="E100" s="90" t="s">
        <v>70</v>
      </c>
      <c r="F100" s="104">
        <v>8</v>
      </c>
    </row>
    <row r="101" spans="1:6" ht="15">
      <c r="A101" s="149"/>
      <c r="B101" s="150"/>
      <c r="C101" s="103">
        <v>4</v>
      </c>
      <c r="D101" s="90">
        <v>26</v>
      </c>
      <c r="E101" s="90" t="s">
        <v>70</v>
      </c>
      <c r="F101" s="104">
        <v>5</v>
      </c>
    </row>
    <row r="102" spans="1:6" ht="15.75" thickBot="1">
      <c r="A102" s="151"/>
      <c r="B102" s="152"/>
      <c r="C102" s="103">
        <v>4</v>
      </c>
      <c r="D102" s="90">
        <v>30</v>
      </c>
      <c r="E102" s="90" t="s">
        <v>70</v>
      </c>
      <c r="F102" s="104">
        <v>10</v>
      </c>
    </row>
    <row r="103" spans="2:6" ht="15">
      <c r="B103" s="91"/>
      <c r="C103" s="103">
        <v>4</v>
      </c>
      <c r="D103" s="90">
        <v>32</v>
      </c>
      <c r="E103" s="90" t="s">
        <v>70</v>
      </c>
      <c r="F103" s="104">
        <v>1</v>
      </c>
    </row>
    <row r="104" spans="2:6" ht="15">
      <c r="B104" s="91"/>
      <c r="C104" s="103">
        <v>4</v>
      </c>
      <c r="D104" s="90">
        <v>33</v>
      </c>
      <c r="E104" s="90" t="s">
        <v>70</v>
      </c>
      <c r="F104" s="104">
        <v>5</v>
      </c>
    </row>
    <row r="105" spans="2:6" ht="15">
      <c r="B105" s="91"/>
      <c r="C105" s="103">
        <v>4</v>
      </c>
      <c r="D105" s="90">
        <v>34</v>
      </c>
      <c r="E105" s="90" t="s">
        <v>70</v>
      </c>
      <c r="F105" s="104">
        <v>3</v>
      </c>
    </row>
    <row r="106" spans="2:6" ht="15">
      <c r="B106" s="91"/>
      <c r="C106" s="103">
        <v>4</v>
      </c>
      <c r="D106" s="90">
        <v>35</v>
      </c>
      <c r="E106" s="90" t="s">
        <v>70</v>
      </c>
      <c r="F106" s="104">
        <v>3</v>
      </c>
    </row>
    <row r="107" spans="2:6" ht="15">
      <c r="B107" s="91"/>
      <c r="C107" s="103">
        <v>4</v>
      </c>
      <c r="D107" s="90">
        <v>36</v>
      </c>
      <c r="E107" s="90" t="s">
        <v>70</v>
      </c>
      <c r="F107" s="104">
        <v>3</v>
      </c>
    </row>
    <row r="108" spans="2:6" ht="15">
      <c r="B108" s="91"/>
      <c r="C108" s="103">
        <v>4</v>
      </c>
      <c r="D108" s="90">
        <v>38</v>
      </c>
      <c r="E108" s="90" t="s">
        <v>70</v>
      </c>
      <c r="F108" s="104">
        <v>8</v>
      </c>
    </row>
    <row r="109" spans="2:6" ht="15">
      <c r="B109" s="91"/>
      <c r="C109" s="103">
        <v>4</v>
      </c>
      <c r="D109" s="90">
        <v>39</v>
      </c>
      <c r="E109" s="90" t="s">
        <v>70</v>
      </c>
      <c r="F109" s="104">
        <v>2</v>
      </c>
    </row>
    <row r="110" spans="2:6" ht="15">
      <c r="B110" s="91"/>
      <c r="C110" s="103">
        <v>4</v>
      </c>
      <c r="D110" s="90">
        <v>40</v>
      </c>
      <c r="E110" s="90" t="s">
        <v>70</v>
      </c>
      <c r="F110" s="104">
        <v>1</v>
      </c>
    </row>
    <row r="111" spans="2:6" ht="15">
      <c r="B111" s="91"/>
      <c r="C111" s="103">
        <v>4</v>
      </c>
      <c r="D111" s="90">
        <v>41</v>
      </c>
      <c r="E111" s="90" t="s">
        <v>70</v>
      </c>
      <c r="F111" s="104">
        <v>10</v>
      </c>
    </row>
    <row r="112" spans="2:6" ht="15">
      <c r="B112" s="91"/>
      <c r="C112" s="103">
        <v>4</v>
      </c>
      <c r="D112" s="90">
        <v>42</v>
      </c>
      <c r="E112" s="90" t="s">
        <v>70</v>
      </c>
      <c r="F112" s="104">
        <v>2</v>
      </c>
    </row>
    <row r="113" spans="2:6" ht="15">
      <c r="B113" s="91"/>
      <c r="C113" s="103">
        <v>4</v>
      </c>
      <c r="D113" s="90">
        <v>43</v>
      </c>
      <c r="E113" s="90" t="s">
        <v>70</v>
      </c>
      <c r="F113" s="104">
        <v>10</v>
      </c>
    </row>
    <row r="114" spans="2:6" ht="15">
      <c r="B114" s="91"/>
      <c r="C114" s="103">
        <v>4</v>
      </c>
      <c r="D114" s="90">
        <v>44</v>
      </c>
      <c r="E114" s="90" t="s">
        <v>70</v>
      </c>
      <c r="F114" s="104">
        <v>4</v>
      </c>
    </row>
    <row r="115" spans="2:6" ht="15">
      <c r="B115" s="91"/>
      <c r="C115" s="103">
        <v>4</v>
      </c>
      <c r="D115" s="90">
        <v>45</v>
      </c>
      <c r="E115" s="90" t="s">
        <v>70</v>
      </c>
      <c r="F115" s="104">
        <v>1</v>
      </c>
    </row>
    <row r="116" spans="2:6" ht="15">
      <c r="B116" s="91"/>
      <c r="C116" s="103">
        <v>4</v>
      </c>
      <c r="D116" s="90">
        <v>46</v>
      </c>
      <c r="E116" s="90" t="s">
        <v>70</v>
      </c>
      <c r="F116" s="104">
        <v>10</v>
      </c>
    </row>
    <row r="117" spans="2:6" ht="15">
      <c r="B117" s="91"/>
      <c r="C117" s="103">
        <v>4</v>
      </c>
      <c r="D117" s="90">
        <v>47</v>
      </c>
      <c r="E117" s="90" t="s">
        <v>70</v>
      </c>
      <c r="F117" s="104">
        <v>10</v>
      </c>
    </row>
    <row r="118" spans="2:6" ht="15">
      <c r="B118" s="91"/>
      <c r="C118" s="103">
        <v>4</v>
      </c>
      <c r="D118" s="90">
        <v>48</v>
      </c>
      <c r="E118" s="90" t="s">
        <v>70</v>
      </c>
      <c r="F118" s="104">
        <v>4</v>
      </c>
    </row>
    <row r="119" spans="2:6" ht="15">
      <c r="B119" s="91"/>
      <c r="C119" s="103">
        <v>4</v>
      </c>
      <c r="D119" s="90">
        <v>49</v>
      </c>
      <c r="E119" s="90" t="s">
        <v>70</v>
      </c>
      <c r="F119" s="104">
        <v>5</v>
      </c>
    </row>
    <row r="120" spans="2:6" ht="15">
      <c r="B120" s="91"/>
      <c r="C120" s="103">
        <v>4</v>
      </c>
      <c r="D120" s="90">
        <v>50</v>
      </c>
      <c r="E120" s="90" t="s">
        <v>70</v>
      </c>
      <c r="F120" s="104">
        <v>5</v>
      </c>
    </row>
    <row r="121" spans="2:6" ht="15">
      <c r="B121" s="91"/>
      <c r="C121" s="103">
        <v>4</v>
      </c>
      <c r="D121" s="90">
        <v>51</v>
      </c>
      <c r="E121" s="90" t="s">
        <v>70</v>
      </c>
      <c r="F121" s="104">
        <v>4</v>
      </c>
    </row>
    <row r="122" spans="2:6" ht="15">
      <c r="B122" s="91"/>
      <c r="C122" s="103">
        <v>4</v>
      </c>
      <c r="D122" s="90">
        <v>52</v>
      </c>
      <c r="E122" s="90" t="s">
        <v>70</v>
      </c>
      <c r="F122" s="104">
        <v>20</v>
      </c>
    </row>
    <row r="123" spans="2:6" ht="15">
      <c r="B123" s="91"/>
      <c r="C123" s="103">
        <v>4</v>
      </c>
      <c r="D123" s="90">
        <v>53</v>
      </c>
      <c r="E123" s="90" t="s">
        <v>70</v>
      </c>
      <c r="F123" s="104">
        <v>8</v>
      </c>
    </row>
    <row r="124" spans="2:6" ht="15">
      <c r="B124" s="91"/>
      <c r="C124" s="103">
        <v>4</v>
      </c>
      <c r="D124" s="90">
        <v>54</v>
      </c>
      <c r="E124" s="90" t="s">
        <v>70</v>
      </c>
      <c r="F124" s="104">
        <v>4</v>
      </c>
    </row>
    <row r="125" spans="2:6" ht="15">
      <c r="B125" s="91"/>
      <c r="C125" s="103">
        <v>4</v>
      </c>
      <c r="D125" s="90">
        <v>55</v>
      </c>
      <c r="E125" s="90" t="s">
        <v>70</v>
      </c>
      <c r="F125" s="104">
        <v>12</v>
      </c>
    </row>
    <row r="126" spans="2:6" ht="15">
      <c r="B126" s="91"/>
      <c r="C126" s="103">
        <v>4</v>
      </c>
      <c r="D126" s="90">
        <v>58</v>
      </c>
      <c r="E126" s="90" t="s">
        <v>70</v>
      </c>
      <c r="F126" s="104">
        <v>6</v>
      </c>
    </row>
    <row r="127" spans="2:6" ht="15">
      <c r="B127" s="91"/>
      <c r="C127" s="103">
        <v>4</v>
      </c>
      <c r="D127" s="90">
        <v>59</v>
      </c>
      <c r="E127" s="90" t="s">
        <v>70</v>
      </c>
      <c r="F127" s="104">
        <v>3</v>
      </c>
    </row>
    <row r="128" spans="2:6" ht="15">
      <c r="B128" s="92"/>
      <c r="C128" s="103">
        <v>4</v>
      </c>
      <c r="D128" s="90">
        <v>60</v>
      </c>
      <c r="E128" s="90" t="s">
        <v>70</v>
      </c>
      <c r="F128" s="104">
        <v>10</v>
      </c>
    </row>
    <row r="129" spans="2:6" ht="15">
      <c r="B129" s="92"/>
      <c r="C129" s="103">
        <v>4</v>
      </c>
      <c r="D129" s="90">
        <v>61</v>
      </c>
      <c r="E129" s="90" t="s">
        <v>70</v>
      </c>
      <c r="F129" s="104">
        <v>10</v>
      </c>
    </row>
    <row r="130" spans="2:6" ht="15">
      <c r="B130" s="62"/>
      <c r="C130" s="103">
        <v>4</v>
      </c>
      <c r="D130" s="90">
        <v>64</v>
      </c>
      <c r="E130" s="90" t="s">
        <v>70</v>
      </c>
      <c r="F130" s="104">
        <v>5</v>
      </c>
    </row>
    <row r="131" spans="2:6" ht="15">
      <c r="B131" s="62"/>
      <c r="C131" s="103">
        <v>4</v>
      </c>
      <c r="D131" s="90">
        <v>66</v>
      </c>
      <c r="E131" s="90" t="s">
        <v>70</v>
      </c>
      <c r="F131" s="104">
        <v>2</v>
      </c>
    </row>
    <row r="132" spans="2:6" ht="15">
      <c r="B132" s="62"/>
      <c r="C132" s="103">
        <v>4</v>
      </c>
      <c r="D132" s="90">
        <v>67</v>
      </c>
      <c r="E132" s="90" t="s">
        <v>70</v>
      </c>
      <c r="F132" s="104">
        <v>2</v>
      </c>
    </row>
    <row r="133" spans="2:6" ht="15">
      <c r="B133" s="62"/>
      <c r="C133" s="103">
        <v>4</v>
      </c>
      <c r="D133" s="90">
        <v>68</v>
      </c>
      <c r="E133" s="90" t="s">
        <v>70</v>
      </c>
      <c r="F133" s="104">
        <v>2</v>
      </c>
    </row>
    <row r="134" spans="2:6" ht="15">
      <c r="B134" s="62"/>
      <c r="C134" s="103">
        <v>4</v>
      </c>
      <c r="D134" s="90">
        <v>69</v>
      </c>
      <c r="E134" s="90" t="s">
        <v>70</v>
      </c>
      <c r="F134" s="104">
        <v>2</v>
      </c>
    </row>
    <row r="135" spans="2:6" ht="15.75" thickBot="1">
      <c r="B135" s="62"/>
      <c r="C135" s="105">
        <v>4</v>
      </c>
      <c r="D135" s="106">
        <v>70</v>
      </c>
      <c r="E135" s="106" t="s">
        <v>70</v>
      </c>
      <c r="F135" s="107">
        <v>2</v>
      </c>
    </row>
    <row r="136" spans="2:6" ht="15">
      <c r="B136" s="62"/>
      <c r="C136" s="62"/>
      <c r="D136" s="62"/>
      <c r="E136" s="63"/>
      <c r="F136" s="62"/>
    </row>
    <row r="137" spans="2:6" ht="15">
      <c r="B137" s="62"/>
      <c r="C137" s="62"/>
      <c r="D137" s="62"/>
      <c r="E137" s="63"/>
      <c r="F137" s="62"/>
    </row>
    <row r="138" spans="2:6" ht="15">
      <c r="B138" s="62"/>
      <c r="C138" s="62"/>
      <c r="D138" s="62"/>
      <c r="E138" s="63"/>
      <c r="F138" s="62"/>
    </row>
    <row r="139" spans="2:6" ht="15">
      <c r="B139" s="62"/>
      <c r="C139" s="62"/>
      <c r="D139" s="62"/>
      <c r="E139" s="63"/>
      <c r="F139" s="62"/>
    </row>
    <row r="140" spans="2:6" ht="106.5" customHeight="1">
      <c r="B140" s="64"/>
      <c r="C140" s="64" t="s">
        <v>174</v>
      </c>
      <c r="D140" s="64" t="s">
        <v>175</v>
      </c>
      <c r="E140" s="65" t="s">
        <v>176</v>
      </c>
      <c r="F140" s="64" t="s">
        <v>177</v>
      </c>
    </row>
    <row r="141" spans="2:6" ht="15">
      <c r="B141" s="64" t="s">
        <v>472</v>
      </c>
      <c r="C141" s="64"/>
      <c r="D141" s="64">
        <v>6240</v>
      </c>
      <c r="E141" s="66">
        <v>0.27</v>
      </c>
      <c r="F141" s="64"/>
    </row>
    <row r="142" spans="2:6" ht="15">
      <c r="B142" s="62"/>
      <c r="C142" s="62"/>
      <c r="D142" s="62"/>
      <c r="E142" s="63"/>
      <c r="F142" s="62"/>
    </row>
    <row r="143" spans="2:6" ht="15">
      <c r="B143" s="62"/>
      <c r="C143" s="62"/>
      <c r="D143" s="62"/>
      <c r="E143" s="63"/>
      <c r="F143" s="62"/>
    </row>
    <row r="144" spans="2:6" ht="15">
      <c r="B144" s="62"/>
      <c r="C144" s="62"/>
      <c r="D144" s="62"/>
      <c r="E144" s="63"/>
      <c r="F144" s="62"/>
    </row>
    <row r="145" spans="2:6" ht="15">
      <c r="B145" s="62"/>
      <c r="C145" s="62"/>
      <c r="D145" s="62"/>
      <c r="E145" s="63"/>
      <c r="F145" s="62"/>
    </row>
    <row r="146" spans="2:6" ht="15">
      <c r="B146" s="62"/>
      <c r="C146" s="62"/>
      <c r="D146" s="62"/>
      <c r="E146" s="63"/>
      <c r="F146" s="62"/>
    </row>
    <row r="147" spans="2:6" ht="15">
      <c r="B147" s="62"/>
      <c r="C147" s="62"/>
      <c r="D147" s="62"/>
      <c r="E147" s="63"/>
      <c r="F147" s="62"/>
    </row>
    <row r="148" spans="2:6" ht="15">
      <c r="B148" s="62"/>
      <c r="C148" s="62"/>
      <c r="D148" s="62"/>
      <c r="E148" s="63"/>
      <c r="F148" s="62"/>
    </row>
    <row r="149" spans="2:6" ht="15">
      <c r="B149" s="62"/>
      <c r="C149" s="62"/>
      <c r="D149" s="62"/>
      <c r="E149" s="63"/>
      <c r="F149" s="62"/>
    </row>
  </sheetData>
  <sheetProtection/>
  <mergeCells count="2">
    <mergeCell ref="E2:G2"/>
    <mergeCell ref="A84:B10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5" tint="0.7999799847602844"/>
    <pageSetUpPr fitToPage="1"/>
  </sheetPr>
  <dimension ref="A1:R82"/>
  <sheetViews>
    <sheetView showGridLines="0" view="pageBreakPreview" zoomScale="140" zoomScaleNormal="110" zoomScaleSheetLayoutView="140" zoomScalePageLayoutView="85" workbookViewId="0" topLeftCell="A1">
      <selection activeCell="B65" sqref="B65"/>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54</v>
      </c>
      <c r="B3" s="12">
        <f>I7+I8+I9+I10+I11+I12+I13+I14+I15+I16+I17+I18+I19+I20+I21+I22+I23+I24+I25+I26+I27+I28+I29+I30+I31+I32+I33+I34+I35+I36+I37+I38+I39+I40+I41+I42+I43</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59" t="s">
        <v>45</v>
      </c>
      <c r="B6" s="59" t="s">
        <v>46</v>
      </c>
      <c r="C6" s="60" t="s">
        <v>47</v>
      </c>
      <c r="D6" s="60" t="s">
        <v>48</v>
      </c>
      <c r="E6" s="83" t="s">
        <v>466</v>
      </c>
      <c r="F6" s="83" t="s">
        <v>73</v>
      </c>
      <c r="G6" s="83" t="s">
        <v>74</v>
      </c>
      <c r="H6" s="83" t="s">
        <v>43</v>
      </c>
      <c r="I6" s="83" t="s">
        <v>75</v>
      </c>
      <c r="J6" s="17"/>
      <c r="O6" s="1"/>
    </row>
    <row r="7" spans="1:15" ht="36" customHeight="1">
      <c r="A7" s="52">
        <v>1</v>
      </c>
      <c r="B7" s="51" t="s">
        <v>178</v>
      </c>
      <c r="C7" s="49">
        <v>15</v>
      </c>
      <c r="D7" s="50" t="s">
        <v>70</v>
      </c>
      <c r="E7" s="18"/>
      <c r="F7" s="18"/>
      <c r="G7" s="19"/>
      <c r="H7" s="19"/>
      <c r="I7" s="58">
        <f>C7*H7</f>
        <v>0</v>
      </c>
      <c r="J7" s="17"/>
      <c r="O7" s="1"/>
    </row>
    <row r="8" spans="1:9" ht="33.75" customHeight="1">
      <c r="A8" s="52">
        <f>A7+1</f>
        <v>2</v>
      </c>
      <c r="B8" s="51" t="s">
        <v>179</v>
      </c>
      <c r="C8" s="49">
        <v>15</v>
      </c>
      <c r="D8" s="50" t="s">
        <v>70</v>
      </c>
      <c r="E8" s="8"/>
      <c r="F8" s="8"/>
      <c r="G8" s="8"/>
      <c r="H8" s="19"/>
      <c r="I8" s="58">
        <f aca="true" t="shared" si="0" ref="I8:I42">C8*H8</f>
        <v>0</v>
      </c>
    </row>
    <row r="9" spans="1:9" ht="21.75" customHeight="1">
      <c r="A9" s="52">
        <f aca="true" t="shared" si="1" ref="A9:A43">A8+1</f>
        <v>3</v>
      </c>
      <c r="B9" s="51" t="s">
        <v>180</v>
      </c>
      <c r="C9" s="49">
        <v>10</v>
      </c>
      <c r="D9" s="50" t="s">
        <v>70</v>
      </c>
      <c r="E9" s="8"/>
      <c r="F9" s="8"/>
      <c r="G9" s="8"/>
      <c r="H9" s="8"/>
      <c r="I9" s="58">
        <f t="shared" si="0"/>
        <v>0</v>
      </c>
    </row>
    <row r="10" spans="1:9" ht="23.25" customHeight="1">
      <c r="A10" s="52">
        <f t="shared" si="1"/>
        <v>4</v>
      </c>
      <c r="B10" s="51" t="s">
        <v>181</v>
      </c>
      <c r="C10" s="49">
        <v>10</v>
      </c>
      <c r="D10" s="50" t="s">
        <v>70</v>
      </c>
      <c r="E10" s="8"/>
      <c r="F10" s="8"/>
      <c r="G10" s="8"/>
      <c r="H10" s="8"/>
      <c r="I10" s="58">
        <f t="shared" si="0"/>
        <v>0</v>
      </c>
    </row>
    <row r="11" spans="1:9" ht="21.75" customHeight="1">
      <c r="A11" s="52">
        <f t="shared" si="1"/>
        <v>5</v>
      </c>
      <c r="B11" s="51" t="s">
        <v>182</v>
      </c>
      <c r="C11" s="49">
        <v>10</v>
      </c>
      <c r="D11" s="50" t="s">
        <v>70</v>
      </c>
      <c r="E11" s="8"/>
      <c r="F11" s="8"/>
      <c r="G11" s="8"/>
      <c r="H11" s="8"/>
      <c r="I11" s="58">
        <f t="shared" si="0"/>
        <v>0</v>
      </c>
    </row>
    <row r="12" spans="1:9" ht="21.75" customHeight="1">
      <c r="A12" s="52">
        <f t="shared" si="1"/>
        <v>6</v>
      </c>
      <c r="B12" s="51" t="s">
        <v>183</v>
      </c>
      <c r="C12" s="49">
        <v>10</v>
      </c>
      <c r="D12" s="50" t="s">
        <v>70</v>
      </c>
      <c r="E12" s="8"/>
      <c r="F12" s="8"/>
      <c r="G12" s="8"/>
      <c r="H12" s="8"/>
      <c r="I12" s="58">
        <f t="shared" si="0"/>
        <v>0</v>
      </c>
    </row>
    <row r="13" spans="1:9" ht="21" customHeight="1">
      <c r="A13" s="52">
        <f t="shared" si="1"/>
        <v>7</v>
      </c>
      <c r="B13" s="51" t="s">
        <v>184</v>
      </c>
      <c r="C13" s="49">
        <v>10</v>
      </c>
      <c r="D13" s="50" t="s">
        <v>70</v>
      </c>
      <c r="E13" s="8"/>
      <c r="F13" s="8"/>
      <c r="G13" s="8"/>
      <c r="H13" s="8"/>
      <c r="I13" s="58">
        <f t="shared" si="0"/>
        <v>0</v>
      </c>
    </row>
    <row r="14" spans="1:9" ht="22.5" customHeight="1">
      <c r="A14" s="52">
        <f t="shared" si="1"/>
        <v>8</v>
      </c>
      <c r="B14" s="51" t="s">
        <v>185</v>
      </c>
      <c r="C14" s="49">
        <v>10</v>
      </c>
      <c r="D14" s="50" t="s">
        <v>70</v>
      </c>
      <c r="E14" s="8"/>
      <c r="F14" s="8"/>
      <c r="G14" s="8"/>
      <c r="H14" s="8"/>
      <c r="I14" s="58">
        <f t="shared" si="0"/>
        <v>0</v>
      </c>
    </row>
    <row r="15" spans="1:9" ht="24" customHeight="1">
      <c r="A15" s="52">
        <f t="shared" si="1"/>
        <v>9</v>
      </c>
      <c r="B15" s="51" t="s">
        <v>186</v>
      </c>
      <c r="C15" s="49">
        <v>10</v>
      </c>
      <c r="D15" s="50" t="s">
        <v>70</v>
      </c>
      <c r="E15" s="8"/>
      <c r="F15" s="8"/>
      <c r="G15" s="8"/>
      <c r="H15" s="8"/>
      <c r="I15" s="58">
        <f t="shared" si="0"/>
        <v>0</v>
      </c>
    </row>
    <row r="16" spans="1:9" ht="24" customHeight="1">
      <c r="A16" s="52">
        <f t="shared" si="1"/>
        <v>10</v>
      </c>
      <c r="B16" s="51" t="s">
        <v>187</v>
      </c>
      <c r="C16" s="49">
        <v>10</v>
      </c>
      <c r="D16" s="50" t="s">
        <v>70</v>
      </c>
      <c r="E16" s="8"/>
      <c r="F16" s="8"/>
      <c r="G16" s="8"/>
      <c r="H16" s="8"/>
      <c r="I16" s="58">
        <f t="shared" si="0"/>
        <v>0</v>
      </c>
    </row>
    <row r="17" spans="1:9" ht="21" customHeight="1">
      <c r="A17" s="52">
        <f t="shared" si="1"/>
        <v>11</v>
      </c>
      <c r="B17" s="51" t="s">
        <v>188</v>
      </c>
      <c r="C17" s="49">
        <v>10</v>
      </c>
      <c r="D17" s="50" t="s">
        <v>70</v>
      </c>
      <c r="E17" s="8"/>
      <c r="F17" s="8"/>
      <c r="G17" s="8"/>
      <c r="H17" s="8"/>
      <c r="I17" s="58">
        <f t="shared" si="0"/>
        <v>0</v>
      </c>
    </row>
    <row r="18" spans="1:9" ht="165.75">
      <c r="A18" s="52">
        <f t="shared" si="1"/>
        <v>12</v>
      </c>
      <c r="B18" s="51" t="s">
        <v>189</v>
      </c>
      <c r="C18" s="49">
        <v>100</v>
      </c>
      <c r="D18" s="50" t="s">
        <v>70</v>
      </c>
      <c r="E18" s="8"/>
      <c r="F18" s="8"/>
      <c r="G18" s="8"/>
      <c r="H18" s="8"/>
      <c r="I18" s="58">
        <f t="shared" si="0"/>
        <v>0</v>
      </c>
    </row>
    <row r="19" spans="1:9" ht="24" customHeight="1">
      <c r="A19" s="52">
        <f t="shared" si="1"/>
        <v>13</v>
      </c>
      <c r="B19" s="51" t="s">
        <v>190</v>
      </c>
      <c r="C19" s="49">
        <v>50</v>
      </c>
      <c r="D19" s="50" t="s">
        <v>70</v>
      </c>
      <c r="E19" s="8"/>
      <c r="F19" s="8"/>
      <c r="G19" s="8"/>
      <c r="H19" s="8"/>
      <c r="I19" s="58">
        <f t="shared" si="0"/>
        <v>0</v>
      </c>
    </row>
    <row r="20" spans="1:9" ht="22.5" customHeight="1">
      <c r="A20" s="52">
        <f t="shared" si="1"/>
        <v>14</v>
      </c>
      <c r="B20" s="51" t="s">
        <v>191</v>
      </c>
      <c r="C20" s="49">
        <v>50</v>
      </c>
      <c r="D20" s="50" t="s">
        <v>70</v>
      </c>
      <c r="E20" s="8"/>
      <c r="F20" s="8"/>
      <c r="G20" s="8"/>
      <c r="H20" s="8"/>
      <c r="I20" s="58">
        <f t="shared" si="0"/>
        <v>0</v>
      </c>
    </row>
    <row r="21" spans="1:9" ht="114.75">
      <c r="A21" s="52">
        <f t="shared" si="1"/>
        <v>15</v>
      </c>
      <c r="B21" s="51" t="s">
        <v>192</v>
      </c>
      <c r="C21" s="49">
        <v>50</v>
      </c>
      <c r="D21" s="50" t="s">
        <v>70</v>
      </c>
      <c r="E21" s="8"/>
      <c r="F21" s="8"/>
      <c r="G21" s="8"/>
      <c r="H21" s="8"/>
      <c r="I21" s="58">
        <f t="shared" si="0"/>
        <v>0</v>
      </c>
    </row>
    <row r="22" spans="1:9" ht="46.5" customHeight="1">
      <c r="A22" s="52">
        <f t="shared" si="1"/>
        <v>16</v>
      </c>
      <c r="B22" s="51" t="s">
        <v>193</v>
      </c>
      <c r="C22" s="49">
        <v>50</v>
      </c>
      <c r="D22" s="50" t="s">
        <v>70</v>
      </c>
      <c r="E22" s="8"/>
      <c r="F22" s="8"/>
      <c r="G22" s="8"/>
      <c r="H22" s="8"/>
      <c r="I22" s="58">
        <f t="shared" si="0"/>
        <v>0</v>
      </c>
    </row>
    <row r="23" spans="1:9" ht="43.5" customHeight="1">
      <c r="A23" s="52">
        <f t="shared" si="1"/>
        <v>17</v>
      </c>
      <c r="B23" s="51" t="s">
        <v>194</v>
      </c>
      <c r="C23" s="49">
        <v>15</v>
      </c>
      <c r="D23" s="50" t="s">
        <v>70</v>
      </c>
      <c r="E23" s="8"/>
      <c r="F23" s="8"/>
      <c r="G23" s="8"/>
      <c r="H23" s="8"/>
      <c r="I23" s="58">
        <f t="shared" si="0"/>
        <v>0</v>
      </c>
    </row>
    <row r="24" spans="1:9" ht="38.25">
      <c r="A24" s="52">
        <f t="shared" si="1"/>
        <v>18</v>
      </c>
      <c r="B24" s="51" t="s">
        <v>195</v>
      </c>
      <c r="C24" s="49">
        <v>15</v>
      </c>
      <c r="D24" s="50" t="s">
        <v>70</v>
      </c>
      <c r="E24" s="8"/>
      <c r="F24" s="8"/>
      <c r="G24" s="8"/>
      <c r="H24" s="8"/>
      <c r="I24" s="58">
        <f t="shared" si="0"/>
        <v>0</v>
      </c>
    </row>
    <row r="25" spans="1:9" ht="51">
      <c r="A25" s="52">
        <f t="shared" si="1"/>
        <v>19</v>
      </c>
      <c r="B25" s="51" t="s">
        <v>196</v>
      </c>
      <c r="C25" s="49">
        <v>15</v>
      </c>
      <c r="D25" s="50" t="s">
        <v>70</v>
      </c>
      <c r="E25" s="8"/>
      <c r="F25" s="8"/>
      <c r="G25" s="8"/>
      <c r="H25" s="8"/>
      <c r="I25" s="58">
        <f t="shared" si="0"/>
        <v>0</v>
      </c>
    </row>
    <row r="26" spans="1:9" ht="51">
      <c r="A26" s="52">
        <f t="shared" si="1"/>
        <v>20</v>
      </c>
      <c r="B26" s="51" t="s">
        <v>197</v>
      </c>
      <c r="C26" s="49">
        <v>5</v>
      </c>
      <c r="D26" s="50" t="s">
        <v>70</v>
      </c>
      <c r="E26" s="8"/>
      <c r="F26" s="8"/>
      <c r="G26" s="8"/>
      <c r="H26" s="8"/>
      <c r="I26" s="58">
        <f t="shared" si="0"/>
        <v>0</v>
      </c>
    </row>
    <row r="27" spans="1:9" ht="23.25" customHeight="1">
      <c r="A27" s="52">
        <f t="shared" si="1"/>
        <v>21</v>
      </c>
      <c r="B27" s="51" t="s">
        <v>198</v>
      </c>
      <c r="C27" s="49">
        <v>15</v>
      </c>
      <c r="D27" s="50" t="s">
        <v>70</v>
      </c>
      <c r="E27" s="8"/>
      <c r="F27" s="8"/>
      <c r="G27" s="8"/>
      <c r="H27" s="8"/>
      <c r="I27" s="58">
        <f t="shared" si="0"/>
        <v>0</v>
      </c>
    </row>
    <row r="28" spans="1:9" ht="24" customHeight="1">
      <c r="A28" s="52">
        <f t="shared" si="1"/>
        <v>22</v>
      </c>
      <c r="B28" s="51" t="s">
        <v>199</v>
      </c>
      <c r="C28" s="49">
        <v>15</v>
      </c>
      <c r="D28" s="50" t="s">
        <v>70</v>
      </c>
      <c r="E28" s="8"/>
      <c r="F28" s="8"/>
      <c r="G28" s="8"/>
      <c r="H28" s="8"/>
      <c r="I28" s="58">
        <f t="shared" si="0"/>
        <v>0</v>
      </c>
    </row>
    <row r="29" spans="1:9" ht="21.75" customHeight="1">
      <c r="A29" s="52">
        <f t="shared" si="1"/>
        <v>23</v>
      </c>
      <c r="B29" s="51" t="s">
        <v>200</v>
      </c>
      <c r="C29" s="49">
        <v>200</v>
      </c>
      <c r="D29" s="50" t="s">
        <v>70</v>
      </c>
      <c r="E29" s="8"/>
      <c r="F29" s="8"/>
      <c r="G29" s="8"/>
      <c r="H29" s="8"/>
      <c r="I29" s="58">
        <f t="shared" si="0"/>
        <v>0</v>
      </c>
    </row>
    <row r="30" spans="1:9" ht="20.25" customHeight="1">
      <c r="A30" s="52">
        <f t="shared" si="1"/>
        <v>24</v>
      </c>
      <c r="B30" s="51" t="s">
        <v>201</v>
      </c>
      <c r="C30" s="49">
        <v>10</v>
      </c>
      <c r="D30" s="50" t="s">
        <v>70</v>
      </c>
      <c r="E30" s="8"/>
      <c r="F30" s="8"/>
      <c r="G30" s="8"/>
      <c r="H30" s="8"/>
      <c r="I30" s="58">
        <f t="shared" si="0"/>
        <v>0</v>
      </c>
    </row>
    <row r="31" spans="1:9" ht="19.5" customHeight="1">
      <c r="A31" s="52">
        <f t="shared" si="1"/>
        <v>25</v>
      </c>
      <c r="B31" s="51" t="s">
        <v>202</v>
      </c>
      <c r="C31" s="49">
        <v>30</v>
      </c>
      <c r="D31" s="50" t="s">
        <v>70</v>
      </c>
      <c r="E31" s="8"/>
      <c r="F31" s="8"/>
      <c r="G31" s="8"/>
      <c r="H31" s="8"/>
      <c r="I31" s="58">
        <f t="shared" si="0"/>
        <v>0</v>
      </c>
    </row>
    <row r="32" spans="1:9" ht="22.5" customHeight="1">
      <c r="A32" s="52">
        <f t="shared" si="1"/>
        <v>26</v>
      </c>
      <c r="B32" s="51" t="s">
        <v>203</v>
      </c>
      <c r="C32" s="49">
        <v>10</v>
      </c>
      <c r="D32" s="50" t="s">
        <v>70</v>
      </c>
      <c r="E32" s="8"/>
      <c r="F32" s="8"/>
      <c r="G32" s="8"/>
      <c r="H32" s="8"/>
      <c r="I32" s="58">
        <f t="shared" si="0"/>
        <v>0</v>
      </c>
    </row>
    <row r="33" spans="1:9" ht="19.5" customHeight="1">
      <c r="A33" s="52">
        <f t="shared" si="1"/>
        <v>27</v>
      </c>
      <c r="B33" s="51" t="s">
        <v>204</v>
      </c>
      <c r="C33" s="49">
        <v>10</v>
      </c>
      <c r="D33" s="50" t="s">
        <v>70</v>
      </c>
      <c r="E33" s="8"/>
      <c r="F33" s="8"/>
      <c r="G33" s="8"/>
      <c r="H33" s="8"/>
      <c r="I33" s="58">
        <f t="shared" si="0"/>
        <v>0</v>
      </c>
    </row>
    <row r="34" spans="1:9" ht="51.75" customHeight="1">
      <c r="A34" s="52">
        <f t="shared" si="1"/>
        <v>28</v>
      </c>
      <c r="B34" s="51" t="s">
        <v>205</v>
      </c>
      <c r="C34" s="49">
        <v>15</v>
      </c>
      <c r="D34" s="50" t="s">
        <v>70</v>
      </c>
      <c r="E34" s="8"/>
      <c r="F34" s="8"/>
      <c r="G34" s="8"/>
      <c r="H34" s="8"/>
      <c r="I34" s="58">
        <f t="shared" si="0"/>
        <v>0</v>
      </c>
    </row>
    <row r="35" spans="1:9" ht="54.75" customHeight="1">
      <c r="A35" s="52">
        <f t="shared" si="1"/>
        <v>29</v>
      </c>
      <c r="B35" s="51" t="s">
        <v>206</v>
      </c>
      <c r="C35" s="49">
        <v>15</v>
      </c>
      <c r="D35" s="50" t="s">
        <v>70</v>
      </c>
      <c r="E35" s="8"/>
      <c r="F35" s="8"/>
      <c r="G35" s="8"/>
      <c r="H35" s="8"/>
      <c r="I35" s="58">
        <f t="shared" si="0"/>
        <v>0</v>
      </c>
    </row>
    <row r="36" spans="1:9" ht="25.5">
      <c r="A36" s="52">
        <f t="shared" si="1"/>
        <v>30</v>
      </c>
      <c r="B36" s="51" t="s">
        <v>207</v>
      </c>
      <c r="C36" s="49">
        <v>15</v>
      </c>
      <c r="D36" s="50" t="s">
        <v>70</v>
      </c>
      <c r="E36" s="8"/>
      <c r="F36" s="8"/>
      <c r="G36" s="8"/>
      <c r="H36" s="8"/>
      <c r="I36" s="58">
        <f t="shared" si="0"/>
        <v>0</v>
      </c>
    </row>
    <row r="37" spans="1:9" ht="33.75" customHeight="1">
      <c r="A37" s="52">
        <f t="shared" si="1"/>
        <v>31</v>
      </c>
      <c r="B37" s="51" t="s">
        <v>208</v>
      </c>
      <c r="C37" s="49">
        <v>96</v>
      </c>
      <c r="D37" s="50" t="s">
        <v>70</v>
      </c>
      <c r="E37" s="8"/>
      <c r="F37" s="8"/>
      <c r="G37" s="8"/>
      <c r="H37" s="8"/>
      <c r="I37" s="58">
        <f t="shared" si="0"/>
        <v>0</v>
      </c>
    </row>
    <row r="38" spans="1:9" ht="33.75" customHeight="1">
      <c r="A38" s="52">
        <f t="shared" si="1"/>
        <v>32</v>
      </c>
      <c r="B38" s="51" t="s">
        <v>209</v>
      </c>
      <c r="C38" s="49">
        <v>792</v>
      </c>
      <c r="D38" s="50" t="s">
        <v>70</v>
      </c>
      <c r="E38" s="8"/>
      <c r="F38" s="8"/>
      <c r="G38" s="8"/>
      <c r="H38" s="8"/>
      <c r="I38" s="58">
        <f t="shared" si="0"/>
        <v>0</v>
      </c>
    </row>
    <row r="39" spans="1:9" ht="32.25" customHeight="1">
      <c r="A39" s="52">
        <f t="shared" si="1"/>
        <v>33</v>
      </c>
      <c r="B39" s="51" t="s">
        <v>210</v>
      </c>
      <c r="C39" s="49">
        <v>792</v>
      </c>
      <c r="D39" s="50" t="s">
        <v>70</v>
      </c>
      <c r="E39" s="8"/>
      <c r="F39" s="8"/>
      <c r="G39" s="8"/>
      <c r="H39" s="8"/>
      <c r="I39" s="58">
        <f t="shared" si="0"/>
        <v>0</v>
      </c>
    </row>
    <row r="40" spans="1:9" ht="35.25" customHeight="1">
      <c r="A40" s="52">
        <f t="shared" si="1"/>
        <v>34</v>
      </c>
      <c r="B40" s="51" t="s">
        <v>211</v>
      </c>
      <c r="C40" s="49">
        <v>792</v>
      </c>
      <c r="D40" s="50" t="s">
        <v>70</v>
      </c>
      <c r="E40" s="8"/>
      <c r="F40" s="8"/>
      <c r="G40" s="8"/>
      <c r="H40" s="8"/>
      <c r="I40" s="58">
        <f t="shared" si="0"/>
        <v>0</v>
      </c>
    </row>
    <row r="41" spans="1:9" ht="33" customHeight="1">
      <c r="A41" s="52">
        <f t="shared" si="1"/>
        <v>35</v>
      </c>
      <c r="B41" s="51" t="s">
        <v>212</v>
      </c>
      <c r="C41" s="49">
        <v>792</v>
      </c>
      <c r="D41" s="50" t="s">
        <v>70</v>
      </c>
      <c r="E41" s="8"/>
      <c r="F41" s="8"/>
      <c r="G41" s="8"/>
      <c r="H41" s="8"/>
      <c r="I41" s="58">
        <f t="shared" si="0"/>
        <v>0</v>
      </c>
    </row>
    <row r="42" spans="1:9" ht="34.5" customHeight="1">
      <c r="A42" s="52">
        <f t="shared" si="1"/>
        <v>36</v>
      </c>
      <c r="B42" s="51" t="s">
        <v>213</v>
      </c>
      <c r="C42" s="49">
        <v>36</v>
      </c>
      <c r="D42" s="50" t="s">
        <v>70</v>
      </c>
      <c r="E42" s="8"/>
      <c r="F42" s="8"/>
      <c r="G42" s="8"/>
      <c r="H42" s="8"/>
      <c r="I42" s="58">
        <f t="shared" si="0"/>
        <v>0</v>
      </c>
    </row>
    <row r="43" spans="1:9" ht="33" customHeight="1">
      <c r="A43" s="52">
        <f t="shared" si="1"/>
        <v>37</v>
      </c>
      <c r="B43" s="51" t="s">
        <v>214</v>
      </c>
      <c r="C43" s="49">
        <v>15</v>
      </c>
      <c r="D43" s="50" t="s">
        <v>70</v>
      </c>
      <c r="E43" s="8"/>
      <c r="F43" s="8"/>
      <c r="G43" s="8"/>
      <c r="H43" s="8"/>
      <c r="I43" s="58">
        <f>C43*H43</f>
        <v>0</v>
      </c>
    </row>
    <row r="45" spans="3:6" ht="24">
      <c r="C45" s="84" t="s">
        <v>92</v>
      </c>
      <c r="D45" s="84" t="s">
        <v>93</v>
      </c>
      <c r="E45" s="84" t="s">
        <v>94</v>
      </c>
      <c r="F45" s="85" t="s">
        <v>95</v>
      </c>
    </row>
    <row r="46" spans="3:6" ht="15">
      <c r="C46" s="87">
        <v>5</v>
      </c>
      <c r="D46" s="87">
        <v>1</v>
      </c>
      <c r="E46" s="93" t="s">
        <v>70</v>
      </c>
      <c r="F46" s="89">
        <v>3</v>
      </c>
    </row>
    <row r="47" spans="3:6" ht="15">
      <c r="C47" s="87">
        <v>5</v>
      </c>
      <c r="D47" s="87">
        <f>D46+1</f>
        <v>2</v>
      </c>
      <c r="E47" s="93" t="s">
        <v>70</v>
      </c>
      <c r="F47" s="89">
        <v>3</v>
      </c>
    </row>
    <row r="48" spans="3:6" ht="15">
      <c r="C48" s="87">
        <v>5</v>
      </c>
      <c r="D48" s="87">
        <f aca="true" t="shared" si="2" ref="D48:D82">D47+1</f>
        <v>3</v>
      </c>
      <c r="E48" s="93" t="s">
        <v>70</v>
      </c>
      <c r="F48" s="89">
        <v>3</v>
      </c>
    </row>
    <row r="49" spans="3:6" ht="15">
      <c r="C49" s="87">
        <v>5</v>
      </c>
      <c r="D49" s="87">
        <f t="shared" si="2"/>
        <v>4</v>
      </c>
      <c r="E49" s="93" t="s">
        <v>70</v>
      </c>
      <c r="F49" s="89">
        <v>3</v>
      </c>
    </row>
    <row r="50" spans="3:6" ht="15">
      <c r="C50" s="87">
        <v>5</v>
      </c>
      <c r="D50" s="87">
        <f t="shared" si="2"/>
        <v>5</v>
      </c>
      <c r="E50" s="93" t="s">
        <v>70</v>
      </c>
      <c r="F50" s="89">
        <v>3</v>
      </c>
    </row>
    <row r="51" spans="3:6" ht="15">
      <c r="C51" s="87">
        <v>5</v>
      </c>
      <c r="D51" s="87">
        <f t="shared" si="2"/>
        <v>6</v>
      </c>
      <c r="E51" s="93" t="s">
        <v>70</v>
      </c>
      <c r="F51" s="89">
        <v>3</v>
      </c>
    </row>
    <row r="52" spans="3:6" ht="15">
      <c r="C52" s="87">
        <v>5</v>
      </c>
      <c r="D52" s="87">
        <f t="shared" si="2"/>
        <v>7</v>
      </c>
      <c r="E52" s="93" t="s">
        <v>70</v>
      </c>
      <c r="F52" s="89">
        <v>3</v>
      </c>
    </row>
    <row r="53" spans="3:6" ht="15">
      <c r="C53" s="87">
        <v>5</v>
      </c>
      <c r="D53" s="87">
        <f t="shared" si="2"/>
        <v>8</v>
      </c>
      <c r="E53" s="93" t="s">
        <v>70</v>
      </c>
      <c r="F53" s="89">
        <v>3</v>
      </c>
    </row>
    <row r="54" spans="3:6" ht="15">
      <c r="C54" s="87">
        <v>5</v>
      </c>
      <c r="D54" s="87">
        <f t="shared" si="2"/>
        <v>9</v>
      </c>
      <c r="E54" s="93" t="s">
        <v>70</v>
      </c>
      <c r="F54" s="89">
        <v>3</v>
      </c>
    </row>
    <row r="55" spans="3:6" ht="15">
      <c r="C55" s="87">
        <v>5</v>
      </c>
      <c r="D55" s="87">
        <f t="shared" si="2"/>
        <v>10</v>
      </c>
      <c r="E55" s="93" t="s">
        <v>70</v>
      </c>
      <c r="F55" s="89">
        <v>3</v>
      </c>
    </row>
    <row r="56" spans="3:6" ht="15">
      <c r="C56" s="87">
        <v>5</v>
      </c>
      <c r="D56" s="87">
        <f t="shared" si="2"/>
        <v>11</v>
      </c>
      <c r="E56" s="93" t="s">
        <v>70</v>
      </c>
      <c r="F56" s="89">
        <v>3</v>
      </c>
    </row>
    <row r="57" spans="3:6" ht="15">
      <c r="C57" s="87">
        <v>5</v>
      </c>
      <c r="D57" s="87">
        <f t="shared" si="2"/>
        <v>12</v>
      </c>
      <c r="E57" s="93" t="s">
        <v>70</v>
      </c>
      <c r="F57" s="112" t="s">
        <v>479</v>
      </c>
    </row>
    <row r="58" spans="3:6" ht="15">
      <c r="C58" s="87">
        <v>5</v>
      </c>
      <c r="D58" s="87">
        <f t="shared" si="2"/>
        <v>13</v>
      </c>
      <c r="E58" s="93" t="s">
        <v>70</v>
      </c>
      <c r="F58" s="112" t="s">
        <v>479</v>
      </c>
    </row>
    <row r="59" spans="3:6" ht="15">
      <c r="C59" s="87">
        <v>5</v>
      </c>
      <c r="D59" s="87">
        <f t="shared" si="2"/>
        <v>14</v>
      </c>
      <c r="E59" s="93" t="s">
        <v>70</v>
      </c>
      <c r="F59" s="112" t="s">
        <v>479</v>
      </c>
    </row>
    <row r="60" spans="3:6" ht="15">
      <c r="C60" s="87">
        <v>5</v>
      </c>
      <c r="D60" s="87">
        <f t="shared" si="2"/>
        <v>15</v>
      </c>
      <c r="E60" s="93" t="s">
        <v>70</v>
      </c>
      <c r="F60" s="89">
        <v>3</v>
      </c>
    </row>
    <row r="61" spans="3:6" ht="15">
      <c r="C61" s="87">
        <v>5</v>
      </c>
      <c r="D61" s="87">
        <f t="shared" si="2"/>
        <v>16</v>
      </c>
      <c r="E61" s="93" t="s">
        <v>70</v>
      </c>
      <c r="F61" s="112" t="s">
        <v>479</v>
      </c>
    </row>
    <row r="62" spans="3:6" ht="15">
      <c r="C62" s="87">
        <v>5</v>
      </c>
      <c r="D62" s="87">
        <f t="shared" si="2"/>
        <v>17</v>
      </c>
      <c r="E62" s="93" t="s">
        <v>70</v>
      </c>
      <c r="F62" s="89">
        <v>3</v>
      </c>
    </row>
    <row r="63" spans="3:6" ht="15">
      <c r="C63" s="87">
        <v>5</v>
      </c>
      <c r="D63" s="87">
        <f t="shared" si="2"/>
        <v>18</v>
      </c>
      <c r="E63" s="93" t="s">
        <v>70</v>
      </c>
      <c r="F63" s="89">
        <v>3</v>
      </c>
    </row>
    <row r="64" spans="3:6" ht="15">
      <c r="C64" s="87">
        <v>5</v>
      </c>
      <c r="D64" s="87">
        <f t="shared" si="2"/>
        <v>19</v>
      </c>
      <c r="E64" s="93" t="s">
        <v>70</v>
      </c>
      <c r="F64" s="89">
        <v>3</v>
      </c>
    </row>
    <row r="65" spans="3:6" ht="15">
      <c r="C65" s="87">
        <v>5</v>
      </c>
      <c r="D65" s="87">
        <f t="shared" si="2"/>
        <v>20</v>
      </c>
      <c r="E65" s="93" t="s">
        <v>70</v>
      </c>
      <c r="F65" s="89">
        <v>3</v>
      </c>
    </row>
    <row r="66" spans="3:6" ht="15">
      <c r="C66" s="87">
        <v>5</v>
      </c>
      <c r="D66" s="87">
        <f t="shared" si="2"/>
        <v>21</v>
      </c>
      <c r="E66" s="93" t="s">
        <v>70</v>
      </c>
      <c r="F66" s="89">
        <v>3</v>
      </c>
    </row>
    <row r="67" spans="3:6" ht="15">
      <c r="C67" s="87">
        <v>5</v>
      </c>
      <c r="D67" s="87">
        <f t="shared" si="2"/>
        <v>22</v>
      </c>
      <c r="E67" s="93" t="s">
        <v>70</v>
      </c>
      <c r="F67" s="89">
        <v>3</v>
      </c>
    </row>
    <row r="68" spans="3:6" ht="15">
      <c r="C68" s="87">
        <v>5</v>
      </c>
      <c r="D68" s="87">
        <f t="shared" si="2"/>
        <v>23</v>
      </c>
      <c r="E68" s="93" t="s">
        <v>70</v>
      </c>
      <c r="F68" s="89">
        <v>3</v>
      </c>
    </row>
    <row r="69" spans="3:6" ht="15">
      <c r="C69" s="87">
        <v>5</v>
      </c>
      <c r="D69" s="87">
        <f t="shared" si="2"/>
        <v>24</v>
      </c>
      <c r="E69" s="93" t="s">
        <v>70</v>
      </c>
      <c r="F69" s="89">
        <v>3</v>
      </c>
    </row>
    <row r="70" spans="3:6" ht="15">
      <c r="C70" s="87">
        <v>5</v>
      </c>
      <c r="D70" s="87">
        <f t="shared" si="2"/>
        <v>25</v>
      </c>
      <c r="E70" s="93" t="s">
        <v>70</v>
      </c>
      <c r="F70" s="89">
        <v>3</v>
      </c>
    </row>
    <row r="71" spans="3:6" ht="15">
      <c r="C71" s="87">
        <v>5</v>
      </c>
      <c r="D71" s="87">
        <f t="shared" si="2"/>
        <v>26</v>
      </c>
      <c r="E71" s="93" t="s">
        <v>70</v>
      </c>
      <c r="F71" s="89">
        <v>3</v>
      </c>
    </row>
    <row r="72" spans="3:6" ht="15">
      <c r="C72" s="87">
        <v>5</v>
      </c>
      <c r="D72" s="87">
        <f t="shared" si="2"/>
        <v>27</v>
      </c>
      <c r="E72" s="93" t="s">
        <v>70</v>
      </c>
      <c r="F72" s="89">
        <v>3</v>
      </c>
    </row>
    <row r="73" spans="3:6" ht="15">
      <c r="C73" s="87">
        <v>5</v>
      </c>
      <c r="D73" s="87">
        <f t="shared" si="2"/>
        <v>28</v>
      </c>
      <c r="E73" s="93" t="s">
        <v>70</v>
      </c>
      <c r="F73" s="89">
        <v>3</v>
      </c>
    </row>
    <row r="74" spans="3:6" ht="15">
      <c r="C74" s="87">
        <v>5</v>
      </c>
      <c r="D74" s="87">
        <f t="shared" si="2"/>
        <v>29</v>
      </c>
      <c r="E74" s="93" t="s">
        <v>70</v>
      </c>
      <c r="F74" s="89">
        <v>3</v>
      </c>
    </row>
    <row r="75" spans="3:6" ht="15">
      <c r="C75" s="87">
        <v>5</v>
      </c>
      <c r="D75" s="87">
        <f t="shared" si="2"/>
        <v>30</v>
      </c>
      <c r="E75" s="93" t="s">
        <v>70</v>
      </c>
      <c r="F75" s="89">
        <v>3</v>
      </c>
    </row>
    <row r="76" spans="3:6" ht="15">
      <c r="C76" s="87">
        <v>5</v>
      </c>
      <c r="D76" s="87">
        <f t="shared" si="2"/>
        <v>31</v>
      </c>
      <c r="E76" s="93" t="s">
        <v>70</v>
      </c>
      <c r="F76" s="112" t="s">
        <v>480</v>
      </c>
    </row>
    <row r="77" spans="3:6" ht="15">
      <c r="C77" s="87">
        <v>5</v>
      </c>
      <c r="D77" s="87">
        <f t="shared" si="2"/>
        <v>32</v>
      </c>
      <c r="E77" s="93" t="s">
        <v>70</v>
      </c>
      <c r="F77" s="112" t="s">
        <v>480</v>
      </c>
    </row>
    <row r="78" spans="3:6" ht="15">
      <c r="C78" s="87">
        <v>5</v>
      </c>
      <c r="D78" s="87">
        <f t="shared" si="2"/>
        <v>33</v>
      </c>
      <c r="E78" s="93" t="s">
        <v>70</v>
      </c>
      <c r="F78" s="112" t="s">
        <v>480</v>
      </c>
    </row>
    <row r="79" spans="3:6" ht="15">
      <c r="C79" s="87">
        <v>5</v>
      </c>
      <c r="D79" s="87">
        <f t="shared" si="2"/>
        <v>34</v>
      </c>
      <c r="E79" s="93" t="s">
        <v>70</v>
      </c>
      <c r="F79" s="112" t="s">
        <v>481</v>
      </c>
    </row>
    <row r="80" spans="3:6" ht="15">
      <c r="C80" s="87">
        <v>5</v>
      </c>
      <c r="D80" s="87">
        <f t="shared" si="2"/>
        <v>35</v>
      </c>
      <c r="E80" s="93" t="s">
        <v>70</v>
      </c>
      <c r="F80" s="112" t="s">
        <v>480</v>
      </c>
    </row>
    <row r="81" spans="3:6" ht="15">
      <c r="C81" s="87">
        <v>5</v>
      </c>
      <c r="D81" s="87">
        <f t="shared" si="2"/>
        <v>36</v>
      </c>
      <c r="E81" s="93" t="s">
        <v>70</v>
      </c>
      <c r="F81" s="112" t="s">
        <v>480</v>
      </c>
    </row>
    <row r="82" spans="3:6" ht="15">
      <c r="C82" s="87">
        <v>5</v>
      </c>
      <c r="D82" s="87">
        <f t="shared" si="2"/>
        <v>37</v>
      </c>
      <c r="E82" s="93" t="s">
        <v>70</v>
      </c>
      <c r="F82" s="89">
        <v>3</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5" tint="0.7999799847602844"/>
    <pageSetUpPr fitToPage="1"/>
  </sheetPr>
  <dimension ref="A1:R39"/>
  <sheetViews>
    <sheetView showGridLines="0" view="pageBreakPreview" zoomScaleSheetLayoutView="100" zoomScalePageLayoutView="85" workbookViewId="0" topLeftCell="A25">
      <selection activeCell="B27" sqref="B2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55</v>
      </c>
      <c r="B3" s="12">
        <f>I7+I8+I9+I10+I11+I12+I13+I14+I15+I16+I17+I18+I19+I20+I21+I22+I23+I24+I25+I26+I28+I29</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150.75" customHeight="1">
      <c r="A7" s="52">
        <v>1</v>
      </c>
      <c r="B7" s="51" t="s">
        <v>495</v>
      </c>
      <c r="C7" s="49">
        <v>50</v>
      </c>
      <c r="D7" s="50" t="s">
        <v>70</v>
      </c>
      <c r="E7" s="18"/>
      <c r="F7" s="18"/>
      <c r="G7" s="19"/>
      <c r="H7" s="19"/>
      <c r="I7" s="58">
        <f>C7*H7</f>
        <v>0</v>
      </c>
      <c r="J7" s="17"/>
      <c r="O7" s="1"/>
    </row>
    <row r="8" spans="1:9" ht="67.5" customHeight="1">
      <c r="A8" s="52">
        <f>A7+1</f>
        <v>2</v>
      </c>
      <c r="B8" s="51" t="s">
        <v>491</v>
      </c>
      <c r="C8" s="49">
        <v>30</v>
      </c>
      <c r="D8" s="50" t="s">
        <v>70</v>
      </c>
      <c r="E8" s="8"/>
      <c r="F8" s="8"/>
      <c r="G8" s="8"/>
      <c r="H8" s="19"/>
      <c r="I8" s="58">
        <f aca="true" t="shared" si="0" ref="I8:I29">C8*H8</f>
        <v>0</v>
      </c>
    </row>
    <row r="9" spans="1:9" ht="45.75" customHeight="1">
      <c r="A9" s="52">
        <f aca="true" t="shared" si="1" ref="A9:A29">A8+1</f>
        <v>3</v>
      </c>
      <c r="B9" s="51" t="s">
        <v>215</v>
      </c>
      <c r="C9" s="49">
        <v>40</v>
      </c>
      <c r="D9" s="50" t="s">
        <v>70</v>
      </c>
      <c r="E9" s="8"/>
      <c r="F9" s="8"/>
      <c r="G9" s="8"/>
      <c r="H9" s="19"/>
      <c r="I9" s="58">
        <f t="shared" si="0"/>
        <v>0</v>
      </c>
    </row>
    <row r="10" spans="1:9" ht="78" customHeight="1">
      <c r="A10" s="52">
        <f t="shared" si="1"/>
        <v>4</v>
      </c>
      <c r="B10" s="51" t="s">
        <v>216</v>
      </c>
      <c r="C10" s="49">
        <v>160</v>
      </c>
      <c r="D10" s="50" t="s">
        <v>70</v>
      </c>
      <c r="E10" s="8"/>
      <c r="F10" s="8"/>
      <c r="G10" s="8"/>
      <c r="H10" s="8"/>
      <c r="I10" s="58">
        <f t="shared" si="0"/>
        <v>0</v>
      </c>
    </row>
    <row r="11" spans="1:9" ht="34.5" customHeight="1">
      <c r="A11" s="52">
        <f t="shared" si="1"/>
        <v>5</v>
      </c>
      <c r="B11" s="51" t="s">
        <v>217</v>
      </c>
      <c r="C11" s="49">
        <v>30</v>
      </c>
      <c r="D11" s="50" t="s">
        <v>70</v>
      </c>
      <c r="E11" s="8"/>
      <c r="F11" s="8"/>
      <c r="G11" s="8"/>
      <c r="H11" s="8"/>
      <c r="I11" s="58">
        <f t="shared" si="0"/>
        <v>0</v>
      </c>
    </row>
    <row r="12" spans="1:9" ht="54" customHeight="1">
      <c r="A12" s="52">
        <f t="shared" si="1"/>
        <v>6</v>
      </c>
      <c r="B12" s="51" t="s">
        <v>496</v>
      </c>
      <c r="C12" s="49">
        <v>40</v>
      </c>
      <c r="D12" s="50" t="s">
        <v>70</v>
      </c>
      <c r="E12" s="8"/>
      <c r="F12" s="8"/>
      <c r="G12" s="8"/>
      <c r="H12" s="8"/>
      <c r="I12" s="58">
        <f t="shared" si="0"/>
        <v>0</v>
      </c>
    </row>
    <row r="13" spans="1:9" ht="38.25" customHeight="1">
      <c r="A13" s="52">
        <f t="shared" si="1"/>
        <v>7</v>
      </c>
      <c r="B13" s="51" t="s">
        <v>218</v>
      </c>
      <c r="C13" s="49">
        <v>100</v>
      </c>
      <c r="D13" s="50" t="s">
        <v>70</v>
      </c>
      <c r="E13" s="8"/>
      <c r="F13" s="8"/>
      <c r="G13" s="8"/>
      <c r="H13" s="8"/>
      <c r="I13" s="58">
        <f t="shared" si="0"/>
        <v>0</v>
      </c>
    </row>
    <row r="14" spans="1:9" ht="36" customHeight="1">
      <c r="A14" s="52">
        <f t="shared" si="1"/>
        <v>8</v>
      </c>
      <c r="B14" s="51" t="s">
        <v>219</v>
      </c>
      <c r="C14" s="49">
        <v>30</v>
      </c>
      <c r="D14" s="50" t="s">
        <v>70</v>
      </c>
      <c r="E14" s="8"/>
      <c r="F14" s="8"/>
      <c r="G14" s="8"/>
      <c r="H14" s="8"/>
      <c r="I14" s="58">
        <f t="shared" si="0"/>
        <v>0</v>
      </c>
    </row>
    <row r="15" spans="1:9" ht="51" customHeight="1">
      <c r="A15" s="52">
        <f t="shared" si="1"/>
        <v>9</v>
      </c>
      <c r="B15" s="51" t="s">
        <v>220</v>
      </c>
      <c r="C15" s="49">
        <v>30</v>
      </c>
      <c r="D15" s="50" t="s">
        <v>70</v>
      </c>
      <c r="E15" s="8"/>
      <c r="F15" s="8"/>
      <c r="G15" s="8"/>
      <c r="H15" s="8"/>
      <c r="I15" s="58">
        <f t="shared" si="0"/>
        <v>0</v>
      </c>
    </row>
    <row r="16" spans="1:9" ht="69" customHeight="1">
      <c r="A16" s="52">
        <f t="shared" si="1"/>
        <v>10</v>
      </c>
      <c r="B16" s="51" t="s">
        <v>221</v>
      </c>
      <c r="C16" s="49">
        <v>200</v>
      </c>
      <c r="D16" s="50" t="s">
        <v>70</v>
      </c>
      <c r="E16" s="8"/>
      <c r="F16" s="8"/>
      <c r="G16" s="8"/>
      <c r="H16" s="8"/>
      <c r="I16" s="58">
        <f t="shared" si="0"/>
        <v>0</v>
      </c>
    </row>
    <row r="17" spans="1:9" ht="67.5" customHeight="1">
      <c r="A17" s="52">
        <f t="shared" si="1"/>
        <v>11</v>
      </c>
      <c r="B17" s="51" t="s">
        <v>483</v>
      </c>
      <c r="C17" s="49">
        <v>10</v>
      </c>
      <c r="D17" s="50" t="s">
        <v>70</v>
      </c>
      <c r="E17" s="8"/>
      <c r="F17" s="8"/>
      <c r="G17" s="8"/>
      <c r="H17" s="8"/>
      <c r="I17" s="58">
        <f t="shared" si="0"/>
        <v>0</v>
      </c>
    </row>
    <row r="18" spans="1:9" ht="114.75">
      <c r="A18" s="52">
        <f t="shared" si="1"/>
        <v>12</v>
      </c>
      <c r="B18" s="51" t="s">
        <v>222</v>
      </c>
      <c r="C18" s="49">
        <v>70</v>
      </c>
      <c r="D18" s="50" t="s">
        <v>70</v>
      </c>
      <c r="E18" s="8"/>
      <c r="F18" s="8"/>
      <c r="G18" s="8"/>
      <c r="H18" s="8"/>
      <c r="I18" s="58">
        <f t="shared" si="0"/>
        <v>0</v>
      </c>
    </row>
    <row r="19" spans="1:9" ht="63" customHeight="1">
      <c r="A19" s="52">
        <f t="shared" si="1"/>
        <v>13</v>
      </c>
      <c r="B19" s="51" t="s">
        <v>223</v>
      </c>
      <c r="C19" s="49">
        <v>20</v>
      </c>
      <c r="D19" s="50" t="s">
        <v>70</v>
      </c>
      <c r="E19" s="8"/>
      <c r="F19" s="8"/>
      <c r="G19" s="8"/>
      <c r="H19" s="8"/>
      <c r="I19" s="58">
        <f t="shared" si="0"/>
        <v>0</v>
      </c>
    </row>
    <row r="20" spans="1:9" ht="194.25" customHeight="1">
      <c r="A20" s="52">
        <f t="shared" si="1"/>
        <v>14</v>
      </c>
      <c r="B20" s="51" t="s">
        <v>224</v>
      </c>
      <c r="C20" s="49">
        <v>50</v>
      </c>
      <c r="D20" s="50" t="s">
        <v>70</v>
      </c>
      <c r="E20" s="8"/>
      <c r="F20" s="8"/>
      <c r="G20" s="8"/>
      <c r="H20" s="8"/>
      <c r="I20" s="58">
        <f t="shared" si="0"/>
        <v>0</v>
      </c>
    </row>
    <row r="21" spans="1:9" ht="51" customHeight="1">
      <c r="A21" s="52">
        <f t="shared" si="1"/>
        <v>15</v>
      </c>
      <c r="B21" s="51" t="s">
        <v>225</v>
      </c>
      <c r="C21" s="49">
        <v>20</v>
      </c>
      <c r="D21" s="50" t="s">
        <v>226</v>
      </c>
      <c r="E21" s="8"/>
      <c r="F21" s="8"/>
      <c r="G21" s="8"/>
      <c r="H21" s="8"/>
      <c r="I21" s="58">
        <f t="shared" si="0"/>
        <v>0</v>
      </c>
    </row>
    <row r="22" spans="1:9" ht="112.5" customHeight="1">
      <c r="A22" s="52">
        <f t="shared" si="1"/>
        <v>16</v>
      </c>
      <c r="B22" s="51" t="s">
        <v>482</v>
      </c>
      <c r="C22" s="49">
        <v>100</v>
      </c>
      <c r="D22" s="50" t="s">
        <v>70</v>
      </c>
      <c r="E22" s="8"/>
      <c r="F22" s="8"/>
      <c r="G22" s="8"/>
      <c r="H22" s="8"/>
      <c r="I22" s="58">
        <f t="shared" si="0"/>
        <v>0</v>
      </c>
    </row>
    <row r="23" spans="1:9" ht="132.75" customHeight="1">
      <c r="A23" s="52">
        <f t="shared" si="1"/>
        <v>17</v>
      </c>
      <c r="B23" s="51" t="s">
        <v>497</v>
      </c>
      <c r="C23" s="49">
        <v>150</v>
      </c>
      <c r="D23" s="50" t="s">
        <v>70</v>
      </c>
      <c r="E23" s="8"/>
      <c r="F23" s="8"/>
      <c r="G23" s="8"/>
      <c r="H23" s="8"/>
      <c r="I23" s="58">
        <f t="shared" si="0"/>
        <v>0</v>
      </c>
    </row>
    <row r="24" spans="1:9" ht="51" customHeight="1">
      <c r="A24" s="52">
        <f t="shared" si="1"/>
        <v>18</v>
      </c>
      <c r="B24" s="51" t="s">
        <v>227</v>
      </c>
      <c r="C24" s="49">
        <v>50</v>
      </c>
      <c r="D24" s="50" t="s">
        <v>70</v>
      </c>
      <c r="E24" s="8"/>
      <c r="F24" s="8"/>
      <c r="G24" s="8"/>
      <c r="H24" s="8"/>
      <c r="I24" s="58">
        <f t="shared" si="0"/>
        <v>0</v>
      </c>
    </row>
    <row r="25" spans="1:9" ht="51.75" customHeight="1">
      <c r="A25" s="52">
        <f t="shared" si="1"/>
        <v>19</v>
      </c>
      <c r="B25" s="51" t="s">
        <v>228</v>
      </c>
      <c r="C25" s="49">
        <v>100</v>
      </c>
      <c r="D25" s="50" t="s">
        <v>70</v>
      </c>
      <c r="E25" s="8"/>
      <c r="F25" s="8"/>
      <c r="G25" s="8"/>
      <c r="H25" s="8"/>
      <c r="I25" s="58">
        <f t="shared" si="0"/>
        <v>0</v>
      </c>
    </row>
    <row r="26" spans="1:9" ht="50.25" customHeight="1">
      <c r="A26" s="52">
        <f t="shared" si="1"/>
        <v>20</v>
      </c>
      <c r="B26" s="51" t="s">
        <v>229</v>
      </c>
      <c r="C26" s="49">
        <v>50</v>
      </c>
      <c r="D26" s="50" t="s">
        <v>70</v>
      </c>
      <c r="E26" s="8"/>
      <c r="F26" s="8"/>
      <c r="G26" s="8"/>
      <c r="H26" s="8"/>
      <c r="I26" s="58">
        <f t="shared" si="0"/>
        <v>0</v>
      </c>
    </row>
    <row r="27" spans="1:9" ht="51" customHeight="1">
      <c r="A27" s="117">
        <f t="shared" si="1"/>
        <v>21</v>
      </c>
      <c r="B27" s="118" t="s">
        <v>230</v>
      </c>
      <c r="C27" s="115">
        <v>100</v>
      </c>
      <c r="D27" s="116" t="s">
        <v>70</v>
      </c>
      <c r="E27" s="119"/>
      <c r="F27" s="119"/>
      <c r="G27" s="119"/>
      <c r="H27" s="119"/>
      <c r="I27" s="120">
        <f t="shared" si="0"/>
        <v>0</v>
      </c>
    </row>
    <row r="28" spans="1:9" ht="166.5" customHeight="1">
      <c r="A28" s="52">
        <f t="shared" si="1"/>
        <v>22</v>
      </c>
      <c r="B28" s="51" t="s">
        <v>231</v>
      </c>
      <c r="C28" s="49">
        <v>100</v>
      </c>
      <c r="D28" s="50" t="s">
        <v>63</v>
      </c>
      <c r="E28" s="8"/>
      <c r="F28" s="8"/>
      <c r="G28" s="8"/>
      <c r="H28" s="8"/>
      <c r="I28" s="58">
        <f t="shared" si="0"/>
        <v>0</v>
      </c>
    </row>
    <row r="29" spans="1:9" ht="115.5" customHeight="1">
      <c r="A29" s="52">
        <f t="shared" si="1"/>
        <v>23</v>
      </c>
      <c r="B29" s="51" t="s">
        <v>232</v>
      </c>
      <c r="C29" s="49">
        <v>50</v>
      </c>
      <c r="D29" s="50" t="s">
        <v>63</v>
      </c>
      <c r="E29" s="8"/>
      <c r="F29" s="8"/>
      <c r="G29" s="8"/>
      <c r="H29" s="8"/>
      <c r="I29" s="58">
        <f t="shared" si="0"/>
        <v>0</v>
      </c>
    </row>
    <row r="31" spans="3:6" ht="24">
      <c r="C31" s="84" t="s">
        <v>92</v>
      </c>
      <c r="D31" s="84" t="s">
        <v>93</v>
      </c>
      <c r="E31" s="84" t="s">
        <v>94</v>
      </c>
      <c r="F31" s="85" t="s">
        <v>95</v>
      </c>
    </row>
    <row r="32" spans="3:6" ht="15">
      <c r="C32" s="90">
        <v>6</v>
      </c>
      <c r="D32" s="90">
        <v>10</v>
      </c>
      <c r="E32" s="90" t="s">
        <v>70</v>
      </c>
      <c r="F32" s="89">
        <v>6</v>
      </c>
    </row>
    <row r="33" spans="3:6" ht="15">
      <c r="C33" s="90">
        <v>6</v>
      </c>
      <c r="D33" s="90">
        <v>12</v>
      </c>
      <c r="E33" s="90" t="s">
        <v>70</v>
      </c>
      <c r="F33" s="89">
        <v>6</v>
      </c>
    </row>
    <row r="34" spans="3:6" ht="15">
      <c r="C34" s="90">
        <v>6</v>
      </c>
      <c r="D34" s="90">
        <v>15</v>
      </c>
      <c r="E34" s="90" t="s">
        <v>226</v>
      </c>
      <c r="F34" s="89">
        <v>4</v>
      </c>
    </row>
    <row r="35" spans="3:6" ht="15">
      <c r="C35" s="90">
        <v>6</v>
      </c>
      <c r="D35" s="90">
        <v>18</v>
      </c>
      <c r="E35" s="90" t="s">
        <v>70</v>
      </c>
      <c r="F35" s="89">
        <v>15</v>
      </c>
    </row>
    <row r="36" spans="3:6" ht="15">
      <c r="C36" s="90">
        <v>6</v>
      </c>
      <c r="D36" s="90">
        <v>19</v>
      </c>
      <c r="E36" s="90" t="s">
        <v>70</v>
      </c>
      <c r="F36" s="89">
        <v>5</v>
      </c>
    </row>
    <row r="37" spans="3:6" ht="15">
      <c r="C37" s="90">
        <v>6</v>
      </c>
      <c r="D37" s="90">
        <v>20</v>
      </c>
      <c r="E37" s="90" t="s">
        <v>70</v>
      </c>
      <c r="F37" s="89">
        <v>2</v>
      </c>
    </row>
    <row r="38" spans="3:6" ht="15">
      <c r="C38" s="90">
        <v>6</v>
      </c>
      <c r="D38" s="90">
        <v>22</v>
      </c>
      <c r="E38" s="93" t="s">
        <v>63</v>
      </c>
      <c r="F38" s="89">
        <v>5</v>
      </c>
    </row>
    <row r="39" spans="3:6" ht="15">
      <c r="C39" s="90">
        <v>6</v>
      </c>
      <c r="D39" s="90">
        <v>23</v>
      </c>
      <c r="E39" s="93" t="s">
        <v>63</v>
      </c>
      <c r="F39" s="89">
        <v>2</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rowBreaks count="1" manualBreakCount="1">
    <brk id="24" max="8" man="1"/>
  </rowBreaks>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view="pageBreakPreview" zoomScale="90" zoomScaleSheetLayoutView="90" zoomScalePageLayoutView="85" workbookViewId="0" topLeftCell="A1">
      <selection activeCell="B21" sqref="B21"/>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56</v>
      </c>
      <c r="B3" s="12">
        <f>I7+I8</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49.5" customHeight="1">
      <c r="A7" s="52">
        <v>1</v>
      </c>
      <c r="B7" s="51" t="s">
        <v>233</v>
      </c>
      <c r="C7" s="49">
        <v>70</v>
      </c>
      <c r="D7" s="50" t="s">
        <v>70</v>
      </c>
      <c r="E7" s="18"/>
      <c r="F7" s="18"/>
      <c r="G7" s="19"/>
      <c r="H7" s="19"/>
      <c r="I7" s="58">
        <f>C7*H7</f>
        <v>0</v>
      </c>
      <c r="J7" s="17"/>
      <c r="O7" s="1"/>
    </row>
    <row r="8" spans="1:9" ht="62.25" customHeight="1">
      <c r="A8" s="52">
        <v>2</v>
      </c>
      <c r="B8" s="51" t="s">
        <v>234</v>
      </c>
      <c r="C8" s="49">
        <v>70</v>
      </c>
      <c r="D8" s="50" t="s">
        <v>70</v>
      </c>
      <c r="E8" s="8"/>
      <c r="F8" s="8"/>
      <c r="G8" s="8"/>
      <c r="H8" s="8"/>
      <c r="I8" s="58">
        <f>C8*H8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5" tint="0.7999799847602844"/>
    <pageSetUpPr fitToPage="1"/>
  </sheetPr>
  <dimension ref="A1:R7"/>
  <sheetViews>
    <sheetView showGridLines="0" view="pageBreakPreview" zoomScale="180" zoomScaleSheetLayoutView="180" zoomScalePageLayoutView="85" workbookViewId="0" topLeftCell="A1">
      <selection activeCell="B7" sqref="B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DFP.271.102.2020.AM</v>
      </c>
      <c r="H1" s="11" t="s">
        <v>37</v>
      </c>
      <c r="I1" s="11"/>
      <c r="L1" s="11"/>
      <c r="Q1" s="2"/>
      <c r="R1" s="2"/>
    </row>
    <row r="2" spans="5:7" ht="4.5" customHeight="1">
      <c r="E2" s="146"/>
      <c r="F2" s="146"/>
      <c r="G2" s="146"/>
    </row>
    <row r="3" spans="1:12" ht="15">
      <c r="A3" s="8" t="s">
        <v>57</v>
      </c>
      <c r="B3" s="12">
        <f>I7</f>
        <v>0</v>
      </c>
      <c r="H3" s="11" t="s">
        <v>41</v>
      </c>
      <c r="I3" s="11"/>
      <c r="L3" s="11"/>
    </row>
    <row r="4" spans="1:15" ht="6" customHeight="1">
      <c r="A4" s="4"/>
      <c r="C4" s="6"/>
      <c r="D4" s="6"/>
      <c r="E4" s="6"/>
      <c r="F4" s="6"/>
      <c r="G4" s="6"/>
      <c r="H4" s="6"/>
      <c r="I4" s="6"/>
      <c r="J4" s="6"/>
      <c r="O4" s="1"/>
    </row>
    <row r="5" spans="1:15" ht="15">
      <c r="A5" s="13"/>
      <c r="B5" s="14" t="s">
        <v>42</v>
      </c>
      <c r="C5" s="5"/>
      <c r="D5" s="6"/>
      <c r="E5" s="6" t="s">
        <v>44</v>
      </c>
      <c r="F5" s="5"/>
      <c r="G5" s="5"/>
      <c r="H5" s="9"/>
      <c r="K5" s="3"/>
      <c r="O5" s="1"/>
    </row>
    <row r="6" spans="1:15" ht="25.5">
      <c r="A6" s="15" t="s">
        <v>45</v>
      </c>
      <c r="B6" s="15" t="s">
        <v>46</v>
      </c>
      <c r="C6" s="16" t="s">
        <v>47</v>
      </c>
      <c r="D6" s="16" t="s">
        <v>48</v>
      </c>
      <c r="E6" s="82" t="s">
        <v>466</v>
      </c>
      <c r="F6" s="82" t="s">
        <v>73</v>
      </c>
      <c r="G6" s="82" t="s">
        <v>74</v>
      </c>
      <c r="H6" s="82" t="s">
        <v>43</v>
      </c>
      <c r="I6" s="82" t="s">
        <v>75</v>
      </c>
      <c r="J6" s="17"/>
      <c r="O6" s="1"/>
    </row>
    <row r="7" spans="1:15" ht="171" customHeight="1">
      <c r="A7" s="52">
        <v>1</v>
      </c>
      <c r="B7" s="48" t="s">
        <v>490</v>
      </c>
      <c r="C7" s="49">
        <v>4000</v>
      </c>
      <c r="D7" s="50" t="s">
        <v>63</v>
      </c>
      <c r="E7" s="18"/>
      <c r="F7" s="18"/>
      <c r="G7" s="19"/>
      <c r="H7" s="19"/>
      <c r="I7" s="58">
        <f>C7*H7</f>
        <v>0</v>
      </c>
      <c r="J7" s="17"/>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6"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2020-08-27T13:20:52Z</cp:lastPrinted>
  <dcterms:created xsi:type="dcterms:W3CDTF">2003-05-16T10:10:29Z</dcterms:created>
  <dcterms:modified xsi:type="dcterms:W3CDTF">2020-09-10T09:11:24Z</dcterms:modified>
  <cp:category/>
  <cp:version/>
  <cp:contentType/>
  <cp:contentStatus/>
</cp:coreProperties>
</file>