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365" windowHeight="11835" tabRatio="818" activeTab="1"/>
  </bookViews>
  <sheets>
    <sheet name="formularz oferty" sheetId="1" r:id="rId1"/>
    <sheet name="część 1" sheetId="2" r:id="rId2"/>
    <sheet name="część 2" sheetId="3" r:id="rId3"/>
  </sheets>
  <definedNames/>
  <calcPr fullCalcOnLoad="1"/>
</workbook>
</file>

<file path=xl/sharedStrings.xml><?xml version="1.0" encoding="utf-8"?>
<sst xmlns="http://schemas.openxmlformats.org/spreadsheetml/2006/main" count="131" uniqueCount="91">
  <si>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</si>
  <si>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</si>
  <si>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</si>
  <si>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</si>
  <si>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</si>
  <si>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</si>
  <si>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</si>
  <si>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</si>
  <si>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</si>
  <si>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</si>
  <si>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</si>
  <si>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</si>
  <si>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</si>
  <si>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</si>
  <si>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</si>
  <si>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</si>
  <si>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</si>
  <si>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</si>
  <si>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</si>
  <si>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</si>
  <si>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</si>
  <si>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</si>
  <si>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</si>
  <si>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</si>
  <si>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</si>
  <si>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</si>
  <si>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</si>
  <si>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</si>
  <si>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</si>
  <si>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</si>
  <si>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</si>
  <si>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</si>
  <si>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</si>
  <si>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</si>
  <si>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</si>
  <si>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</si>
  <si>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</si>
  <si>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</si>
  <si>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</si>
  <si>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</si>
  <si>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</si>
  <si>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</si>
  <si>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</si>
  <si>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</si>
  <si>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</si>
  <si>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</si>
  <si>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</si>
  <si>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</si>
  <si>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</si>
  <si>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</si>
  <si>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Numer katalogowy</t>
  </si>
  <si>
    <t>Cena brutto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</si>
  <si>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</si>
  <si>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Część</t>
  </si>
  <si>
    <t>Część 1</t>
  </si>
  <si>
    <t>Część 2</t>
  </si>
  <si>
    <t>Dostawa materiałów do chirurgii endoskopowej</t>
  </si>
  <si>
    <t>DFP.271.4.2019.AM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</si>
  <si>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</si>
  <si>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Trójkanałowy cewnik balonowy do usuwania złogów z dróg żółciowych o kwadratowych ramionach: średnica katateru 7 - 6 Fr, długość 200 cm, średnica balonu 9 -12 mm, 12-15mm, 15-18 mm, znacznik RTG pod balonem, ujście kontrastu powyżej lub poniżej balonu, prowadnik -  .035", w zestawie jedna skalibrowana strzykawka</t>
  </si>
  <si>
    <t>Papillotom igłowy - trójkanałowy z możliwością regulacji dlugości igły 4-6 mm; średnica zewnętrzna 7.0-5.5 Fr; średnica końcówki 4.8 Fr, posiada marker endoskopowy i RTG na końcówce dystalnej, zalecany prowadnik 0,035"</t>
  </si>
  <si>
    <t>Urządzenie wielorazowego użytku do obsługi balonów do poszerzania zwężeń oraz współpracujące z koszykiem z funkcją litotrypsji</t>
  </si>
  <si>
    <t>Koszyki do ekstrakcji złogów z dróg żółciowych, jednorazowe z funkcją awaryjnej litotrypsji z zabezpieczeniem przed uwięźnięciem złogu wewnątrz kosza, koszyk w stalowym pancerzu, kształt trapeziodalny czterodrutowy, kompatybilny z kanałem endoskopu o śr. 3,2 mm  rozmiary kosza: 1.5 cmx3 cm, 2 cmx4 cm, 2.5 cmx5 cm, 3 cmx6 cm, współpracuje z prowadnikiem .035mm z możliwością podawania kontrastu</t>
  </si>
  <si>
    <t xml:space="preserve">Balony średniociśnieniowe z prowadnikiem w komplecie do poszerzania zwężeń przełyku, odźwiernika, jelita i kanału brodawki Vatera o zmiennej średnicy regulowanej ciśnieniem cieczy wewnątrz balonu- trójstopniowe, z zaokrąglonymi końcami pozwalającymi na obserwację miejsca dylatacji poprzez ścianę balonu, z dodatkowym kanałem na prowadnik, dł. balonu 5.5 cm, dostępne zakresy średnic balonu: 6 – 8; 8 – 10; 10 – 12; 12 – 15; 15 – 18 i 18 – 20 mm,  kateter o średnicy 7,5 Fr i długości 180 cm i 240 cm , cewnik zawiera fluoroscencyjną metkę z jednoznaczną informacją o średnicach i odpowiadającym im ciśnieniu, wszystkie średnice balonów współpracują z kanałem roboczym endoskopu o śr. 2.8 mm. </t>
  </si>
  <si>
    <t>Strzykawki 60 ml z manometrem jednorazowego użytku</t>
  </si>
  <si>
    <t>Zestaw do przezskórnej gastrostostomii (PEG) o średnicy 8 mm (24 F) w wersji typu "pull", wykonane z wysokiej jakości silikonu, z możliwością usunięcia przez powłoki brzuszne bez konieczności wykonywania endoskopii, zawierający dwie zewnętrzne nasadki - okrągłą i w kształcie półwalca, wyposażony w złącze typu Y, pozwalające na rozdzielenie portu do odżywiania i podawania leków, z klamrą typu "C" dającą możliwość sterowania przepływem wewnątrz drenu. Zestaw spakowany i gotowy do użycia na dwóch sterylnych tacach. Zestaw zawiera przynajmniej: jednorazowe obłożenie z otworem, jednorazowy skalpel zamocowany na rękojeści, pętlę do przeciągania drutu przez kanał roboczy endoskopu, drut do wprowadzenia drenu PEG, prowadnik, 4 szt. gazików o wymiarach 10x10 cm, nożyczki, zakrzywiony pean, 4 szt. gazików o wymiarach 5x5 cm, z otworem, igła z mandrynem</t>
  </si>
  <si>
    <t>Zestaw do wymiennej gastrostomii balonowej wykonany z wysokiej jakości silikonu z zewnętrzną nakładką prostą i zagiętą, dostępne rozmiary: 12, 14, 16, 18, 20, 22, 24 i 28 Fr. Zestaw zawiera dren prosty lub zagięty zakończony niskoprofilowym balonem, strzykawkę 6 ml, komplet gazików 10x10 cm, żel do ułatwienia wprowadzenia</t>
  </si>
  <si>
    <t>Cienkościenne protezy trzustkowe do zabiegów terapeutycznych i profilaktycznych;  z otworami drenującymi rozmieszczonymi co 5 mm na całej długości, o średnicy:  3 -5 Fr; dostępne w wersji: pojedynczy pigtail bez zaczepów, prosta z proksymalnymi zaczepami, dostępne długości: od 5 do 13 cm (co 1 cm)</t>
  </si>
  <si>
    <t>Zestawy do wprowadzania protez trzustkowych dla protez 3 Fr, 4 i 5 Fr</t>
  </si>
  <si>
    <t>Stenty samorozprężalne do dróg żółciowych przeznaczone do leczenia zwężeń nowotworowych lub łagodnych oraz uszkodzeń dróg żółciowych, możliwość pozostawienia implantu w ciele pacjenta przez 12 miesięcy po założeniu z jednoczesną możliwością wcześniejszego usunięcia wg wskazań lekarza, wykonane z nitinolu- uwidocznienie całej protezy w RTG, całkowicie pokrywane o średnicach 8 i 10 mm i długościach 40, 60, 80, 100, 120 mm, wyposażone w profilowane ucho do usuwania, z cewnikiem wprowadzającym długości 180 cm i średnicy 8,5 i 9 Fr, współpracującym z prowadnicą .035", zapewniającym możliwość ponownego złożenia protezy po uwolnieniu do min 80% długości, markery RTG na zestawie pozwalające na kontrolę stopnia uwolnienia stentu oraz jednoznaczne określenie punktu, po przekroczeniu, którego nie jest możliwe zamknięcie protezy, dodatkowy marker kontrolny na rękojeści</t>
  </si>
  <si>
    <t xml:space="preserve">Pętle do polipektomii w obrębie przewodu pokarmowego, owalne, jednorazowego użytku; wykonane z plecionego drutu o średniej sztywności; długość robocza min. 240 cm, średnica osłonki 2,4 mm, średnice owalnej pętli 13 mm, 27 mm, 30 mm, rękojeść skalowana umożliwiająca podłączenie kabla do monopolarnej koagulacji </t>
  </si>
  <si>
    <t xml:space="preserve">Pętle do polipektomii na zimno i na ciepło, jednorazowego użytku, wykonane z usztywnionego plecionego drutu, kształt okrągły, dł. robocza min. 240 cm, średnica osłonki 2.4 mm, średnica otwartej pętli: 10, 15, 20, 25, 33 mm </t>
  </si>
  <si>
    <t>Siatka z poliestru do wydobywania usuniętych polipów, ciał obcych oraz uwięźniętych kawałków pożywienia o wymiarach 30 mm x 55 mm, średnica osłonki 2,5 mm, długość narzędzia 230 cm, rękojeść skalowana 10, 20, 30, która umożliwia dostosowanie wielkości siatki do potrzeb, minimalna średnica kanału endoskopu 2,8 mm</t>
  </si>
  <si>
    <t>Szczypce biopsyjne jednorazowego użytku; średnica narzędzia 2.2mm, 2.4mm i 2.8mm, długość robocza 160 i 240 cm, łyżeczki z ząbkami i możliwością biopsji stycznej, osłonka z tworzywa sztucznego pokryta substancją hydrofilną z markerami sygnalizacyjnymi odległość, do wyboru: z igłą i bez igły, trzy rozmiary łyżeczek opresyjnych z podwójnymi okienkami każda łyżeczka (okrągłe i elipsoidalne oraz duże pogłębione), koniec dystalny fabrycznie zabezpieczony, średnica kanału roboczego 2,8 mm i 3,2 mm</t>
  </si>
  <si>
    <t>Pułapka na polipy 4 komorowa z wyciaganymi komorami</t>
  </si>
  <si>
    <t>Komplet szczotek do mycia endoskopów (po obu stronach szczotka kanałowa w zakresie 2,0-4,2 mm plus oddzielna dwustronna krótka szczoteczka do zaworow); dł kateteru 240 cm, śr. kateteru 1.65 mm; dł. szczoteczki kanałowej 13 mm, średnica szczotki kanalowej 5 mm; dł. całkowita szczotki gniazdowej 14,5 cm, śr. szczotki gniazdowej 5/10 mm, dł. szczotki gniazdowej 35/40 mm</t>
  </si>
  <si>
    <t>Klipsownica z klipsem załadowanym do zestawu, jednorazowego użytku, szerokość rozwarcia ramion klipsa 11 mm,  możliwość kilkukrotnego otwarcia i zamknięcia ramion klipsa przed całkowitym uwolnieniem, rotacja 1:1 (dwa sposoby rotacji), retencja 8 tygodni, dostępne w długościach 155 cm i 235 cm, z możliwością wykonania MRI (warunki podane w instrukcji obsługi), wymagana średnica kanału endoskopowego 2,8 mm</t>
  </si>
  <si>
    <t xml:space="preserve">Zestaw do opaskowania żylaków przełyku zawiera 7 podwiązek wykonanych z materiału hypoalergicznego; głowica wyposażona w metalową prowadnicę i zawór zwrotny z wejściem do podłączenia giętkiego drenu z przeznaczeniem do irygacji miejsca obliteracji, zestaw z mechaniczną i dźwiękową sygnalizacją momentu uwolnienia każdej podwiązki. Przystosowany do współpracy z endoskopami o średnicy 8.6 - 11.5 mm   </t>
  </si>
  <si>
    <t>szt.</t>
  </si>
  <si>
    <t>zest.</t>
  </si>
  <si>
    <t>Sonda do argonizacji w obrębie przewodu pokarmowego o średnicy 2.3 mm, długość 2200 cm, przyłącz typu A, współpracująca z posiadanymi przez pracownie  diatermiami Erbe serii VIO oraz Erbe ICC</t>
  </si>
  <si>
    <t>Sonda do argonizacji w obrębie przewodu pokarmowego o średnicy 2.3 mm, długość 2200 cm, przyłącz typu SW, współpracująca z posiadanymi przez pracownie  diatermiami Erbe serii VIO oraz Erbe ICC</t>
  </si>
  <si>
    <t>Elektroda neutralna, silikonowa, 295 x 175 mm, niedzielona, powierzchnia 500 cm2, z kablem o długości 40 cm, z gniazdem do podłączenia EKG ø 4 mm z 2 pasami gumowymi do mocowania elektrody</t>
  </si>
  <si>
    <t>Kabel do elektrody neutralnej silikonowej z wtykiem do gniazda Erbe, dł. 4 m</t>
  </si>
  <si>
    <r>
      <t>Stenty samorozprężalne do dróg żółciowych wykonane z chromowo-niklowego stopu stali szlachetnej, pokrycie tworzywem zapewniającym dobrą widoczność całego stentu w promieniach RTG, dostępność w wersji niepokrywanej i pokrywanej (stent pokrywany powinien w części roboczej posiadać pokrycie zapobiegające wrastaniu tkanek do jego wnętrza oraz posiadać oba końce niepokryte), wymagana średnica stentu 10 mm, długość  stentów: stent  krótki dł.4 cm, stent standard dł.6 cm +/- 1 cm, stent długi min. 8 cm, zamontowany na zestawie wprowadzającym o  śred. max 8 Fr, z możliwością otwierania/zamykania i zmiany położenia stentu w trakcie uwalniania (wymagane jest by stent mógł zostać rozprężony do min.75% jego długości a n</t>
    </r>
    <r>
      <rPr>
        <sz val="11"/>
        <color indexed="8"/>
        <rFont val="Times New Roman"/>
        <family val="1"/>
      </rPr>
      <t>astępnie złożony do pozycji wyjściowej, zestaw wprowadzający powienien posiadać</t>
    </r>
    <r>
      <rPr>
        <sz val="11"/>
        <rFont val="Times New Roman"/>
        <family val="1"/>
      </rPr>
      <t xml:space="preserve"> markery RTG pozwalające na kontrolę stopnia uwolnienia stentu oraz jednoznaczne określenie punktu po przekroczeniu którego nie jest możliwe zamknięcie stentu </t>
    </r>
  </si>
  <si>
    <t>Sfinkterotom obrotowy trójkanałowy jednorazowego użytku w komplecie z prowadnikiem (do wyboru przez zamawiającego po rozstrzygnięciu postępowania według potrzeb spośród prowadników zawierających wolfram), jednorazowego użytku z niezależnymi kanałami dla prowadnika i podawania kontrastu, dł. robocza 200 cm, nos 5 mm, dł. cięciwy tnącej 20 i 30 mm, średnice końcówki dystalnej do wyboru: 3,9 Fr, 4,4 Fr, mechanizm pozwalającym na płynny obrót końcówki dystalnej w dowolnym kierunku o 360 st., rękojeść wyposażona w hamulec/blokadę utrzymania zagięcia dystalnej części narzędzia, przeznaczony do współpracy z prowadnikami 450 cm i średnicy prowadnika odpowiednio .025" i . 035”</t>
  </si>
  <si>
    <t>Balony do poszerzania dróg żółciowych wysokociśnieniowe, długość cewnika 180 cm, średnica 5,8 Fr, z zaokrąglonymi końcami, dł. balonu 2 cm i 4 cm, średnica balonu 4, 6, 8,10 mm (do wyboru przez zamawiającego po rozstrzygnięciu postępowania według potrzeb), współpracuje z prowadnikiem .035”o dł. 260 oraz 450 cm</t>
  </si>
  <si>
    <t>Zestaw do protezowania dróg żółciowych z możliwością repozycji protezy z blokadą w rękojeści; Zestaw fabrycznie zmontowany; zawiera: protezę cienkościenną zgiętą od strony dwunastnicy lub pośrodku (do wyboru przez zamawiającego po rozstrzygnięciu postępowania według potrzeb) zespoloną nicią z popychaczem w sposób umożliwiający korektę jej położenia zarówno w przód jak i w tył oraz cewnik prowadzący i cewnik popychający z markerem RTG; wymagane długości protez: 5,7, 9, 12, 15,18cm  i średnice: 7 Fr, 8,5 Fr, 10 Fr; zestaw współpracuje z prowadnikiem 0,035' o długości 260cm i 450 cm</t>
  </si>
  <si>
    <t>Papillotom obrotowy trójkanałowy jednorazowego użytku, z mechanizmem pozwalającym na płynny obrót końcówki dystalnej w dowolnym kierunku (360 st.), ułatwiający ustawienie względem brodawki i uzyskanie dostępu do dróg żółciowych; rękojeść wyposażona w hamulec/blokadę utrzymania zagięcia dystalnej części narzędzia; niezależne kanały do prowadnika i podawania kontrastu, dł. robocza 200 cm, nosek 5 mm, dł. cięciwy tnącej 20 i 30 mm, średnice końcówki dystalnej: 4,4 Fr, 4,9 Fr, 3,9 Fr (do wyboru przez zamawiającego po rozstrzygnięciu postępowania według potrzeb), przeznaczony do współpracy z prowadnikami 450cm i średnicy prowadnika odpowiednio .025´i . 035”</t>
  </si>
  <si>
    <t xml:space="preserve">Oświadczamy, że zamówienie będziemy wykonywać do czasu wyczerpania kwoty wynagrodzenia umownego, jednak nie dłużej niż przez 24 miesiące od daty zawarcia umowy.
</t>
  </si>
  <si>
    <r>
      <t xml:space="preserve">Prowadniki endoskopowe: dostępne średnice: 0.025’, 0.035” i 0.038”; dostępne długości prowadników: 260 i 450 cm; sztywność: standardowa i usztywniona; z hydrofilną końcówką roboczą zawierająca wolfram o długości 5 i 10 cm, widoczną w RTG; dostępne końcówki: prosta i zagięta; rdzeń prowadnika wykonany z nitinolu, odporny na załamania; prowadnik w części dystalnej pokryty tworzywem zmniejszającym tarcie i ułatwiającym wymianę narzędzi; izolowany elektrycznie; dwukolorowy, zapewniający możliwość kontroli ruchu i położenia. </t>
    </r>
    <r>
      <rPr>
        <sz val="11"/>
        <color indexed="30"/>
        <rFont val="Times New Roman"/>
        <family val="1"/>
      </rPr>
      <t>Zamawiający dopuszcza w części nr 1 poz 17 prowadniki endoskopowe .038” w wersji tylko usztywnionej z końcówką prostą o długości 260cm i prowadniki .025” z końcówką tylko prostą w wersji standardowej w długości 260cm, pozostałe parametry zgodne z SIWZ.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</si>
</sst>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86" fontId="0" fillId="0" borderId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7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2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8" fillId="0" borderId="8" applyNumberFormat="0" applyFill="0" applyAlignment="0" applyProtection="0"/>
    <xf numFmtId="187" fontId="6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3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right"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9"/>
  <sheetViews>
    <sheetView showGridLines="0" zoomScale="98" zoomScaleNormal="98" zoomScaleSheetLayoutView="85" zoomScalePageLayoutView="115" workbookViewId="0" topLeftCell="A13">
      <selection activeCell="J23" sqref="J23"/>
    </sheetView>
  </sheetViews>
  <sheetFormatPr defaultColWidth="9.00390625" defaultRowHeight="12.75"/>
  <cols>
    <col min="1" max="1" width="9.125" style="7" customWidth="1"/>
    <col min="2" max="2" width="7.125" style="7" customWidth="1"/>
    <col min="3" max="4" width="30.00390625" style="7" customWidth="1"/>
    <col min="5" max="5" width="41.625" style="9" customWidth="1"/>
    <col min="6" max="9" width="9.125" style="7" customWidth="1"/>
    <col min="10" max="10" width="22.25390625" style="7" customWidth="1"/>
    <col min="11" max="12" width="16.125" style="7" customWidth="1"/>
    <col min="13" max="16384" width="9.125" style="7" customWidth="1"/>
  </cols>
  <sheetData>
    <row r="1" ht="15">
      <c r="E1" s="6" t="s">
        <v>36</v>
      </c>
    </row>
    <row r="2" spans="3:5" ht="15">
      <c r="C2" s="8"/>
      <c r="D2" s="8" t="s">
        <v>35</v>
      </c>
      <c r="E2" s="8"/>
    </row>
    <row r="4" spans="3:4" ht="15">
      <c r="C4" s="7" t="s">
        <v>26</v>
      </c>
      <c r="D4" s="28" t="s">
        <v>57</v>
      </c>
    </row>
    <row r="6" spans="3:5" ht="18" customHeight="1">
      <c r="C6" s="7" t="s">
        <v>25</v>
      </c>
      <c r="D6" s="55" t="s">
        <v>56</v>
      </c>
      <c r="E6" s="55"/>
    </row>
    <row r="8" spans="3:5" ht="15">
      <c r="C8" s="11" t="s">
        <v>22</v>
      </c>
      <c r="D8" s="60"/>
      <c r="E8" s="49"/>
    </row>
    <row r="9" spans="3:5" ht="15">
      <c r="C9" s="11" t="s">
        <v>27</v>
      </c>
      <c r="D9" s="61"/>
      <c r="E9" s="62"/>
    </row>
    <row r="10" spans="3:5" ht="15">
      <c r="C10" s="11" t="s">
        <v>21</v>
      </c>
      <c r="D10" s="56"/>
      <c r="E10" s="57"/>
    </row>
    <row r="11" spans="3:5" ht="15">
      <c r="C11" s="11" t="s">
        <v>29</v>
      </c>
      <c r="D11" s="56"/>
      <c r="E11" s="57"/>
    </row>
    <row r="12" spans="3:5" ht="15">
      <c r="C12" s="11" t="s">
        <v>30</v>
      </c>
      <c r="D12" s="56"/>
      <c r="E12" s="57"/>
    </row>
    <row r="13" spans="3:5" ht="15">
      <c r="C13" s="11" t="s">
        <v>31</v>
      </c>
      <c r="D13" s="56"/>
      <c r="E13" s="57"/>
    </row>
    <row r="14" spans="3:5" ht="15">
      <c r="C14" s="11" t="s">
        <v>32</v>
      </c>
      <c r="D14" s="56"/>
      <c r="E14" s="57"/>
    </row>
    <row r="15" spans="3:5" ht="15">
      <c r="C15" s="11" t="s">
        <v>33</v>
      </c>
      <c r="D15" s="56"/>
      <c r="E15" s="57"/>
    </row>
    <row r="16" spans="3:5" ht="15">
      <c r="C16" s="11" t="s">
        <v>34</v>
      </c>
      <c r="D16" s="56"/>
      <c r="E16" s="57"/>
    </row>
    <row r="17" spans="4:5" ht="10.5" customHeight="1">
      <c r="D17" s="5"/>
      <c r="E17" s="12"/>
    </row>
    <row r="18" spans="2:5" ht="15">
      <c r="B18" s="7" t="s">
        <v>1</v>
      </c>
      <c r="C18" s="58" t="s">
        <v>28</v>
      </c>
      <c r="D18" s="59"/>
      <c r="E18" s="13"/>
    </row>
    <row r="19" spans="4:5" ht="8.25" customHeight="1">
      <c r="D19" s="1"/>
      <c r="E19" s="13"/>
    </row>
    <row r="20" spans="2:5" ht="21" customHeight="1">
      <c r="B20" s="29" t="s">
        <v>53</v>
      </c>
      <c r="C20" s="67" t="s">
        <v>0</v>
      </c>
      <c r="D20" s="67"/>
      <c r="E20" s="67"/>
    </row>
    <row r="21" spans="2:5" ht="15">
      <c r="B21" s="11">
        <v>1</v>
      </c>
      <c r="C21" s="68">
        <f>'część 1'!B3</f>
        <v>0</v>
      </c>
      <c r="D21" s="68"/>
      <c r="E21" s="68"/>
    </row>
    <row r="22" spans="2:5" ht="15">
      <c r="B22" s="11">
        <v>2</v>
      </c>
      <c r="C22" s="68">
        <f>'część 2'!B3</f>
        <v>0</v>
      </c>
      <c r="D22" s="68"/>
      <c r="E22" s="68"/>
    </row>
    <row r="23" spans="4:5" ht="15">
      <c r="D23" s="25"/>
      <c r="E23" s="14"/>
    </row>
    <row r="24" spans="3:5" ht="81" customHeight="1">
      <c r="C24" s="65" t="s">
        <v>52</v>
      </c>
      <c r="D24" s="66"/>
      <c r="E24" s="66"/>
    </row>
    <row r="25" spans="2:5" ht="21" customHeight="1">
      <c r="B25" s="7" t="s">
        <v>2</v>
      </c>
      <c r="C25" s="59" t="s">
        <v>24</v>
      </c>
      <c r="D25" s="58"/>
      <c r="E25" s="63"/>
    </row>
    <row r="26" spans="2:5" ht="36" customHeight="1">
      <c r="B26" s="7" t="s">
        <v>3</v>
      </c>
      <c r="C26" s="69" t="s">
        <v>89</v>
      </c>
      <c r="D26" s="69"/>
      <c r="E26" s="69"/>
    </row>
    <row r="27" spans="2:5" s="15" customFormat="1" ht="47.25" customHeight="1">
      <c r="B27" s="15" t="s">
        <v>4</v>
      </c>
      <c r="C27" s="64" t="s">
        <v>58</v>
      </c>
      <c r="D27" s="64"/>
      <c r="E27" s="64"/>
    </row>
    <row r="28" spans="2:5" ht="33" customHeight="1">
      <c r="B28" s="15" t="s">
        <v>18</v>
      </c>
      <c r="C28" s="65" t="s">
        <v>16</v>
      </c>
      <c r="D28" s="70"/>
      <c r="E28" s="70"/>
    </row>
    <row r="29" spans="2:5" ht="18" customHeight="1">
      <c r="B29" s="15" t="s">
        <v>23</v>
      </c>
      <c r="C29" s="72" t="s">
        <v>19</v>
      </c>
      <c r="D29" s="73"/>
      <c r="E29" s="73"/>
    </row>
    <row r="30" spans="2:5" ht="35.25" customHeight="1">
      <c r="B30" s="15" t="s">
        <v>5</v>
      </c>
      <c r="C30" s="65" t="s">
        <v>20</v>
      </c>
      <c r="D30" s="70"/>
      <c r="E30" s="70"/>
    </row>
    <row r="31" spans="2:5" ht="33.75" customHeight="1">
      <c r="B31" s="15" t="s">
        <v>6</v>
      </c>
      <c r="C31" s="65" t="s">
        <v>40</v>
      </c>
      <c r="D31" s="65"/>
      <c r="E31" s="65"/>
    </row>
    <row r="32" spans="3:5" ht="33.75" customHeight="1">
      <c r="C32" s="65" t="s">
        <v>38</v>
      </c>
      <c r="D32" s="65"/>
      <c r="E32" s="65"/>
    </row>
    <row r="33" spans="3:5" ht="30" customHeight="1">
      <c r="C33" s="71" t="s">
        <v>39</v>
      </c>
      <c r="D33" s="71"/>
      <c r="E33" s="71"/>
    </row>
    <row r="34" spans="2:5" ht="21.75" customHeight="1">
      <c r="B34" s="26" t="s">
        <v>13</v>
      </c>
      <c r="C34" s="27" t="s">
        <v>7</v>
      </c>
      <c r="D34" s="1"/>
      <c r="E34" s="7"/>
    </row>
    <row r="35" spans="2:5" ht="18" customHeight="1">
      <c r="B35" s="17"/>
      <c r="C35" s="52" t="s">
        <v>14</v>
      </c>
      <c r="D35" s="53"/>
      <c r="E35" s="54"/>
    </row>
    <row r="36" spans="3:5" ht="18" customHeight="1">
      <c r="C36" s="52" t="s">
        <v>8</v>
      </c>
      <c r="D36" s="54"/>
      <c r="E36" s="11"/>
    </row>
    <row r="37" spans="3:5" ht="18" customHeight="1">
      <c r="C37" s="50"/>
      <c r="D37" s="51"/>
      <c r="E37" s="11"/>
    </row>
    <row r="38" spans="3:5" ht="18" customHeight="1">
      <c r="C38" s="50"/>
      <c r="D38" s="51"/>
      <c r="E38" s="11"/>
    </row>
    <row r="39" spans="3:5" ht="18" customHeight="1">
      <c r="C39" s="50"/>
      <c r="D39" s="51"/>
      <c r="E39" s="11"/>
    </row>
    <row r="40" spans="3:5" ht="18" customHeight="1">
      <c r="C40" s="19" t="s">
        <v>10</v>
      </c>
      <c r="D40" s="19"/>
      <c r="E40" s="6"/>
    </row>
    <row r="41" spans="3:5" ht="18" customHeight="1">
      <c r="C41" s="52" t="s">
        <v>15</v>
      </c>
      <c r="D41" s="53"/>
      <c r="E41" s="54"/>
    </row>
    <row r="42" spans="3:5" ht="18" customHeight="1">
      <c r="C42" s="20" t="s">
        <v>8</v>
      </c>
      <c r="D42" s="18" t="s">
        <v>9</v>
      </c>
      <c r="E42" s="21" t="s">
        <v>11</v>
      </c>
    </row>
    <row r="43" spans="3:5" ht="18" customHeight="1">
      <c r="C43" s="22"/>
      <c r="D43" s="18"/>
      <c r="E43" s="23"/>
    </row>
    <row r="44" spans="3:5" ht="18" customHeight="1">
      <c r="C44" s="22"/>
      <c r="D44" s="18"/>
      <c r="E44" s="23"/>
    </row>
    <row r="45" spans="3:5" ht="18" customHeight="1">
      <c r="C45" s="19"/>
      <c r="D45" s="19"/>
      <c r="E45" s="6"/>
    </row>
    <row r="46" spans="3:5" ht="18" customHeight="1">
      <c r="C46" s="52" t="s">
        <v>17</v>
      </c>
      <c r="D46" s="53"/>
      <c r="E46" s="54"/>
    </row>
    <row r="47" spans="3:5" ht="18" customHeight="1">
      <c r="C47" s="52" t="s">
        <v>12</v>
      </c>
      <c r="D47" s="54"/>
      <c r="E47" s="11"/>
    </row>
    <row r="48" spans="3:5" ht="18" customHeight="1">
      <c r="C48" s="49"/>
      <c r="D48" s="49"/>
      <c r="E48" s="11"/>
    </row>
    <row r="49" spans="3:5" ht="34.5" customHeight="1">
      <c r="C49" s="10"/>
      <c r="D49" s="16"/>
      <c r="E49" s="16"/>
    </row>
  </sheetData>
  <sheetProtection/>
  <mergeCells count="33">
    <mergeCell ref="C28:E28"/>
    <mergeCell ref="C35:E35"/>
    <mergeCell ref="C33:E33"/>
    <mergeCell ref="C36:D36"/>
    <mergeCell ref="C30:E30"/>
    <mergeCell ref="C29:E29"/>
    <mergeCell ref="C32:E32"/>
    <mergeCell ref="C31:E31"/>
    <mergeCell ref="C25:E25"/>
    <mergeCell ref="C27:E27"/>
    <mergeCell ref="C24:E24"/>
    <mergeCell ref="D16:E16"/>
    <mergeCell ref="D15:E15"/>
    <mergeCell ref="C20:E20"/>
    <mergeCell ref="C21:E21"/>
    <mergeCell ref="C26:E26"/>
    <mergeCell ref="C22:E22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48:D48"/>
    <mergeCell ref="C37:D37"/>
    <mergeCell ref="C38:D38"/>
    <mergeCell ref="C39:D39"/>
    <mergeCell ref="C41:E41"/>
    <mergeCell ref="C47:D47"/>
    <mergeCell ref="C46:E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35"/>
  <sheetViews>
    <sheetView showGridLines="0" tabSelected="1" view="pageBreakPreview" zoomScale="90" zoomScaleNormal="40" zoomScaleSheetLayoutView="90" zoomScalePageLayoutView="85" workbookViewId="0" topLeftCell="A22">
      <selection activeCell="B23" sqref="B2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3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DFP.271.4.2019.AM</v>
      </c>
      <c r="H1" s="24" t="s">
        <v>37</v>
      </c>
      <c r="I1" s="24"/>
      <c r="L1" s="24"/>
      <c r="Q1" s="2"/>
      <c r="R1" s="2"/>
    </row>
    <row r="2" spans="5:7" ht="4.5" customHeight="1">
      <c r="E2" s="59"/>
      <c r="F2" s="59"/>
      <c r="G2" s="59"/>
    </row>
    <row r="3" spans="1:12" ht="15">
      <c r="A3" s="11" t="s">
        <v>54</v>
      </c>
      <c r="B3" s="30">
        <f>H7+H8+H9+H10+H11+H12+H13+H14+H15+H16+H17+H18+H19+H20+H21+H22+H23+H24+H25+H26+H27+H28+H29+H30+H31</f>
        <v>0</v>
      </c>
      <c r="H3" s="24" t="s">
        <v>41</v>
      </c>
      <c r="I3" s="24"/>
      <c r="L3" s="24"/>
    </row>
    <row r="4" spans="1:15" ht="6" customHeight="1">
      <c r="A4" s="4"/>
      <c r="C4" s="9"/>
      <c r="D4" s="7"/>
      <c r="E4" s="7"/>
      <c r="F4" s="7"/>
      <c r="G4" s="7"/>
      <c r="H4" s="7"/>
      <c r="I4" s="7"/>
      <c r="J4" s="7"/>
      <c r="O4" s="1"/>
    </row>
    <row r="5" spans="1:15" ht="15">
      <c r="A5" s="32"/>
      <c r="B5" s="34" t="s">
        <v>42</v>
      </c>
      <c r="C5" s="12"/>
      <c r="D5" s="7"/>
      <c r="E5" s="7" t="s">
        <v>45</v>
      </c>
      <c r="F5" s="5"/>
      <c r="G5" s="5"/>
      <c r="H5" s="14"/>
      <c r="K5" s="3"/>
      <c r="O5" s="1"/>
    </row>
    <row r="6" spans="1:15" ht="45">
      <c r="A6" s="35" t="s">
        <v>46</v>
      </c>
      <c r="B6" s="35" t="s">
        <v>47</v>
      </c>
      <c r="C6" s="36" t="s">
        <v>48</v>
      </c>
      <c r="D6" s="36" t="s">
        <v>49</v>
      </c>
      <c r="E6" s="35" t="s">
        <v>44</v>
      </c>
      <c r="F6" s="35" t="s">
        <v>50</v>
      </c>
      <c r="G6" s="37" t="s">
        <v>43</v>
      </c>
      <c r="H6" s="37" t="s">
        <v>51</v>
      </c>
      <c r="I6" s="38"/>
      <c r="J6" s="38"/>
      <c r="O6" s="1"/>
    </row>
    <row r="7" spans="1:15" ht="135">
      <c r="A7" s="35">
        <v>1</v>
      </c>
      <c r="B7" s="39" t="s">
        <v>88</v>
      </c>
      <c r="C7" s="40">
        <v>100</v>
      </c>
      <c r="D7" s="40" t="s">
        <v>78</v>
      </c>
      <c r="E7" s="41"/>
      <c r="F7" s="41"/>
      <c r="G7" s="42"/>
      <c r="H7" s="42">
        <f>ROUND(ROUND(G7,2)*C7,2)</f>
        <v>0</v>
      </c>
      <c r="I7" s="38"/>
      <c r="J7" s="38"/>
      <c r="O7" s="1"/>
    </row>
    <row r="8" spans="1:15" ht="75" customHeight="1">
      <c r="A8" s="35">
        <v>2</v>
      </c>
      <c r="B8" s="39" t="s">
        <v>59</v>
      </c>
      <c r="C8" s="40">
        <v>40</v>
      </c>
      <c r="D8" s="40" t="s">
        <v>78</v>
      </c>
      <c r="E8" s="41"/>
      <c r="F8" s="41"/>
      <c r="G8" s="42"/>
      <c r="H8" s="42">
        <f>ROUND(ROUND(G8,2)*C8,2)</f>
        <v>0</v>
      </c>
      <c r="I8" s="43"/>
      <c r="J8" s="43"/>
      <c r="O8" s="1"/>
    </row>
    <row r="9" spans="1:15" ht="45">
      <c r="A9" s="35">
        <v>3</v>
      </c>
      <c r="B9" s="39" t="s">
        <v>60</v>
      </c>
      <c r="C9" s="40">
        <v>10</v>
      </c>
      <c r="D9" s="40" t="s">
        <v>78</v>
      </c>
      <c r="E9" s="41"/>
      <c r="F9" s="41"/>
      <c r="G9" s="42"/>
      <c r="H9" s="42">
        <f>ROUND(ROUND(G9,2)*C9,2)</f>
        <v>0</v>
      </c>
      <c r="I9" s="43"/>
      <c r="J9" s="43"/>
      <c r="O9" s="1"/>
    </row>
    <row r="10" spans="1:15" ht="30">
      <c r="A10" s="35">
        <v>4</v>
      </c>
      <c r="B10" s="39" t="s">
        <v>61</v>
      </c>
      <c r="C10" s="40">
        <v>2</v>
      </c>
      <c r="D10" s="40" t="s">
        <v>78</v>
      </c>
      <c r="E10" s="41"/>
      <c r="F10" s="41"/>
      <c r="G10" s="42"/>
      <c r="H10" s="42">
        <f>ROUND(ROUND(G10,2)*C10,2)</f>
        <v>0</v>
      </c>
      <c r="I10" s="43"/>
      <c r="J10" s="43"/>
      <c r="O10" s="1"/>
    </row>
    <row r="11" spans="1:15" ht="75">
      <c r="A11" s="35">
        <v>5</v>
      </c>
      <c r="B11" s="44" t="s">
        <v>62</v>
      </c>
      <c r="C11" s="45">
        <v>15</v>
      </c>
      <c r="D11" s="45" t="s">
        <v>78</v>
      </c>
      <c r="E11" s="44"/>
      <c r="F11" s="44"/>
      <c r="G11" s="31"/>
      <c r="H11" s="42">
        <f aca="true" t="shared" si="0" ref="H11:H28">ROUND(ROUND(G11,2)*C11,2)</f>
        <v>0</v>
      </c>
      <c r="I11" s="43"/>
      <c r="J11" s="43"/>
      <c r="O11" s="1"/>
    </row>
    <row r="12" spans="1:8" ht="135">
      <c r="A12" s="35">
        <v>6</v>
      </c>
      <c r="B12" s="11" t="s">
        <v>63</v>
      </c>
      <c r="C12" s="48">
        <v>15</v>
      </c>
      <c r="D12" s="33" t="s">
        <v>78</v>
      </c>
      <c r="E12" s="11"/>
      <c r="F12" s="11"/>
      <c r="G12" s="11"/>
      <c r="H12" s="42">
        <f t="shared" si="0"/>
        <v>0</v>
      </c>
    </row>
    <row r="13" spans="1:8" ht="15">
      <c r="A13" s="35">
        <v>7</v>
      </c>
      <c r="B13" s="11" t="s">
        <v>64</v>
      </c>
      <c r="C13" s="48">
        <v>15</v>
      </c>
      <c r="D13" s="33" t="s">
        <v>78</v>
      </c>
      <c r="E13" s="11"/>
      <c r="F13" s="11"/>
      <c r="G13" s="11"/>
      <c r="H13" s="42">
        <f t="shared" si="0"/>
        <v>0</v>
      </c>
    </row>
    <row r="14" spans="1:8" ht="165">
      <c r="A14" s="35">
        <v>8</v>
      </c>
      <c r="B14" s="11" t="s">
        <v>65</v>
      </c>
      <c r="C14" s="48">
        <v>20</v>
      </c>
      <c r="D14" s="33" t="s">
        <v>78</v>
      </c>
      <c r="E14" s="11"/>
      <c r="F14" s="11"/>
      <c r="G14" s="11"/>
      <c r="H14" s="42">
        <f t="shared" si="0"/>
        <v>0</v>
      </c>
    </row>
    <row r="15" spans="1:8" ht="60">
      <c r="A15" s="35">
        <v>9</v>
      </c>
      <c r="B15" s="11" t="s">
        <v>66</v>
      </c>
      <c r="C15" s="48">
        <v>10</v>
      </c>
      <c r="D15" s="33" t="s">
        <v>78</v>
      </c>
      <c r="E15" s="11"/>
      <c r="F15" s="11"/>
      <c r="G15" s="11"/>
      <c r="H15" s="42">
        <f t="shared" si="0"/>
        <v>0</v>
      </c>
    </row>
    <row r="16" spans="1:8" ht="135">
      <c r="A16" s="35">
        <v>10</v>
      </c>
      <c r="B16" s="11" t="s">
        <v>85</v>
      </c>
      <c r="C16" s="48">
        <v>50</v>
      </c>
      <c r="D16" s="33" t="s">
        <v>78</v>
      </c>
      <c r="E16" s="11"/>
      <c r="F16" s="11"/>
      <c r="G16" s="11"/>
      <c r="H16" s="42">
        <f t="shared" si="0"/>
        <v>0</v>
      </c>
    </row>
    <row r="17" spans="1:8" ht="60">
      <c r="A17" s="35">
        <v>11</v>
      </c>
      <c r="B17" s="11" t="s">
        <v>67</v>
      </c>
      <c r="C17" s="48">
        <v>30</v>
      </c>
      <c r="D17" s="33" t="s">
        <v>79</v>
      </c>
      <c r="E17" s="11"/>
      <c r="F17" s="11"/>
      <c r="G17" s="11"/>
      <c r="H17" s="42">
        <f t="shared" si="0"/>
        <v>0</v>
      </c>
    </row>
    <row r="18" spans="1:8" ht="15">
      <c r="A18" s="35">
        <v>12</v>
      </c>
      <c r="B18" s="11" t="s">
        <v>68</v>
      </c>
      <c r="C18" s="48">
        <v>15</v>
      </c>
      <c r="D18" s="33" t="s">
        <v>78</v>
      </c>
      <c r="E18" s="11"/>
      <c r="F18" s="11"/>
      <c r="G18" s="11"/>
      <c r="H18" s="42">
        <f t="shared" si="0"/>
        <v>0</v>
      </c>
    </row>
    <row r="19" spans="1:8" ht="60">
      <c r="A19" s="35">
        <v>13</v>
      </c>
      <c r="B19" s="47" t="s">
        <v>86</v>
      </c>
      <c r="C19" s="48">
        <v>20</v>
      </c>
      <c r="D19" s="33" t="s">
        <v>78</v>
      </c>
      <c r="E19" s="11"/>
      <c r="F19" s="11"/>
      <c r="G19" s="11"/>
      <c r="H19" s="42">
        <f t="shared" si="0"/>
        <v>0</v>
      </c>
    </row>
    <row r="20" spans="1:8" ht="111.75" customHeight="1">
      <c r="A20" s="35">
        <v>14</v>
      </c>
      <c r="B20" s="11" t="s">
        <v>87</v>
      </c>
      <c r="C20" s="48">
        <v>90</v>
      </c>
      <c r="D20" s="33" t="s">
        <v>78</v>
      </c>
      <c r="E20" s="11"/>
      <c r="F20" s="11"/>
      <c r="G20" s="11"/>
      <c r="H20" s="42">
        <f t="shared" si="0"/>
        <v>0</v>
      </c>
    </row>
    <row r="21" spans="1:8" ht="171" customHeight="1">
      <c r="A21" s="35">
        <v>15</v>
      </c>
      <c r="B21" s="11" t="s">
        <v>69</v>
      </c>
      <c r="C21" s="48">
        <v>5</v>
      </c>
      <c r="D21" s="33" t="s">
        <v>79</v>
      </c>
      <c r="E21" s="11"/>
      <c r="F21" s="11"/>
      <c r="G21" s="11"/>
      <c r="H21" s="42">
        <f t="shared" si="0"/>
        <v>0</v>
      </c>
    </row>
    <row r="22" spans="1:8" ht="180">
      <c r="A22" s="35">
        <v>16</v>
      </c>
      <c r="B22" s="11" t="s">
        <v>84</v>
      </c>
      <c r="C22" s="48">
        <v>60</v>
      </c>
      <c r="D22" s="33" t="s">
        <v>78</v>
      </c>
      <c r="E22" s="11"/>
      <c r="F22" s="11"/>
      <c r="G22" s="11"/>
      <c r="H22" s="42">
        <f t="shared" si="0"/>
        <v>0</v>
      </c>
    </row>
    <row r="23" spans="1:8" ht="152.25" customHeight="1">
      <c r="A23" s="35">
        <v>17</v>
      </c>
      <c r="B23" s="11" t="s">
        <v>90</v>
      </c>
      <c r="C23" s="48">
        <v>400</v>
      </c>
      <c r="D23" s="33" t="s">
        <v>78</v>
      </c>
      <c r="E23" s="11"/>
      <c r="F23" s="11"/>
      <c r="G23" s="11"/>
      <c r="H23" s="42">
        <f t="shared" si="0"/>
        <v>0</v>
      </c>
    </row>
    <row r="24" spans="1:8" ht="60">
      <c r="A24" s="35">
        <v>18</v>
      </c>
      <c r="B24" s="11" t="s">
        <v>70</v>
      </c>
      <c r="C24" s="48">
        <v>150</v>
      </c>
      <c r="D24" s="33" t="s">
        <v>78</v>
      </c>
      <c r="E24" s="11"/>
      <c r="F24" s="11"/>
      <c r="G24" s="11"/>
      <c r="H24" s="42">
        <f t="shared" si="0"/>
        <v>0</v>
      </c>
    </row>
    <row r="25" spans="1:8" ht="45">
      <c r="A25" s="35">
        <v>19</v>
      </c>
      <c r="B25" s="11" t="s">
        <v>71</v>
      </c>
      <c r="C25" s="48">
        <v>150</v>
      </c>
      <c r="D25" s="33" t="s">
        <v>78</v>
      </c>
      <c r="E25" s="11"/>
      <c r="F25" s="11"/>
      <c r="G25" s="11"/>
      <c r="H25" s="42">
        <f t="shared" si="0"/>
        <v>0</v>
      </c>
    </row>
    <row r="26" spans="1:8" ht="64.5" customHeight="1">
      <c r="A26" s="35">
        <v>20</v>
      </c>
      <c r="B26" s="11" t="s">
        <v>72</v>
      </c>
      <c r="C26" s="48">
        <v>150</v>
      </c>
      <c r="D26" s="33" t="s">
        <v>78</v>
      </c>
      <c r="E26" s="11"/>
      <c r="F26" s="11"/>
      <c r="G26" s="11"/>
      <c r="H26" s="42">
        <f t="shared" si="0"/>
        <v>0</v>
      </c>
    </row>
    <row r="27" spans="1:8" ht="94.5" customHeight="1">
      <c r="A27" s="35">
        <v>21</v>
      </c>
      <c r="B27" s="11" t="s">
        <v>73</v>
      </c>
      <c r="C27" s="48">
        <v>1000</v>
      </c>
      <c r="D27" s="33" t="s">
        <v>78</v>
      </c>
      <c r="E27" s="11"/>
      <c r="F27" s="11"/>
      <c r="G27" s="11"/>
      <c r="H27" s="42">
        <f t="shared" si="0"/>
        <v>0</v>
      </c>
    </row>
    <row r="28" spans="1:8" ht="15">
      <c r="A28" s="35">
        <v>22</v>
      </c>
      <c r="B28" s="11" t="s">
        <v>74</v>
      </c>
      <c r="C28" s="48">
        <v>250</v>
      </c>
      <c r="D28" s="33" t="s">
        <v>78</v>
      </c>
      <c r="E28" s="11"/>
      <c r="F28" s="11"/>
      <c r="G28" s="11"/>
      <c r="H28" s="42">
        <f t="shared" si="0"/>
        <v>0</v>
      </c>
    </row>
    <row r="29" spans="1:8" ht="75">
      <c r="A29" s="35">
        <v>23</v>
      </c>
      <c r="B29" s="11" t="s">
        <v>75</v>
      </c>
      <c r="C29" s="48">
        <v>1000</v>
      </c>
      <c r="D29" s="33" t="s">
        <v>78</v>
      </c>
      <c r="E29" s="11"/>
      <c r="F29" s="11"/>
      <c r="G29" s="11"/>
      <c r="H29" s="42">
        <f>ROUND(ROUND(G29,2)*C29,2)</f>
        <v>0</v>
      </c>
    </row>
    <row r="30" spans="1:8" ht="90">
      <c r="A30" s="35">
        <v>24</v>
      </c>
      <c r="B30" s="11" t="s">
        <v>76</v>
      </c>
      <c r="C30" s="48">
        <v>20</v>
      </c>
      <c r="D30" s="33" t="s">
        <v>78</v>
      </c>
      <c r="E30" s="11"/>
      <c r="F30" s="11"/>
      <c r="G30" s="11"/>
      <c r="H30" s="42">
        <f>ROUND(ROUND(G30,2)*C30,2)</f>
        <v>0</v>
      </c>
    </row>
    <row r="31" spans="1:8" ht="81.75" customHeight="1">
      <c r="A31" s="35">
        <v>25</v>
      </c>
      <c r="B31" s="11" t="s">
        <v>77</v>
      </c>
      <c r="C31" s="48">
        <v>40</v>
      </c>
      <c r="D31" s="33" t="s">
        <v>78</v>
      </c>
      <c r="E31" s="11"/>
      <c r="F31" s="11"/>
      <c r="G31" s="11"/>
      <c r="H31" s="42">
        <f>ROUND(ROUND(G31,2)*C31,2)</f>
        <v>0</v>
      </c>
    </row>
    <row r="32" ht="15">
      <c r="D32" s="46"/>
    </row>
    <row r="33" ht="15">
      <c r="D33" s="46"/>
    </row>
    <row r="34" ht="15">
      <c r="D34" s="46"/>
    </row>
    <row r="35" ht="15">
      <c r="D35" s="46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0"/>
  <sheetViews>
    <sheetView showGridLines="0" zoomScalePageLayoutView="85" workbookViewId="0" topLeftCell="A1">
      <selection activeCell="B4" sqref="B4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DFP.271.4.2019.AM</v>
      </c>
      <c r="H1" s="24" t="s">
        <v>37</v>
      </c>
      <c r="I1" s="24"/>
      <c r="L1" s="24"/>
      <c r="Q1" s="2"/>
      <c r="R1" s="2"/>
    </row>
    <row r="2" spans="5:7" ht="4.5" customHeight="1">
      <c r="E2" s="59"/>
      <c r="F2" s="59"/>
      <c r="G2" s="59"/>
    </row>
    <row r="3" spans="1:12" ht="15">
      <c r="A3" s="11" t="s">
        <v>55</v>
      </c>
      <c r="B3" s="30">
        <f>H7+H8+H9+H10</f>
        <v>0</v>
      </c>
      <c r="H3" s="24" t="s">
        <v>41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2"/>
      <c r="B5" s="34" t="s">
        <v>42</v>
      </c>
      <c r="C5" s="5"/>
      <c r="D5" s="7"/>
      <c r="E5" s="7" t="s">
        <v>45</v>
      </c>
      <c r="F5" s="5"/>
      <c r="G5" s="5"/>
      <c r="H5" s="14"/>
      <c r="K5" s="3"/>
      <c r="O5" s="1"/>
    </row>
    <row r="6" spans="1:15" ht="45">
      <c r="A6" s="35" t="s">
        <v>46</v>
      </c>
      <c r="B6" s="35" t="s">
        <v>47</v>
      </c>
      <c r="C6" s="36" t="s">
        <v>48</v>
      </c>
      <c r="D6" s="36" t="s">
        <v>49</v>
      </c>
      <c r="E6" s="35" t="s">
        <v>44</v>
      </c>
      <c r="F6" s="35" t="s">
        <v>50</v>
      </c>
      <c r="G6" s="37" t="s">
        <v>43</v>
      </c>
      <c r="H6" s="37" t="s">
        <v>51</v>
      </c>
      <c r="I6" s="38"/>
      <c r="J6" s="38"/>
      <c r="O6" s="1"/>
    </row>
    <row r="7" spans="1:15" ht="45">
      <c r="A7" s="35">
        <v>1</v>
      </c>
      <c r="B7" s="39" t="s">
        <v>80</v>
      </c>
      <c r="C7" s="40">
        <v>8</v>
      </c>
      <c r="D7" s="40" t="s">
        <v>78</v>
      </c>
      <c r="E7" s="41"/>
      <c r="F7" s="41"/>
      <c r="G7" s="42"/>
      <c r="H7" s="42">
        <f>ROUND(ROUND(G7,2)*C7,2)</f>
        <v>0</v>
      </c>
      <c r="I7" s="38"/>
      <c r="J7" s="38"/>
      <c r="O7" s="1"/>
    </row>
    <row r="8" spans="1:15" ht="51.75" customHeight="1">
      <c r="A8" s="35">
        <v>2</v>
      </c>
      <c r="B8" s="39" t="s">
        <v>81</v>
      </c>
      <c r="C8" s="40">
        <v>12</v>
      </c>
      <c r="D8" s="40" t="s">
        <v>78</v>
      </c>
      <c r="E8" s="41"/>
      <c r="F8" s="41"/>
      <c r="G8" s="42"/>
      <c r="H8" s="42">
        <f>ROUND(ROUND(G8,2)*C8,2)</f>
        <v>0</v>
      </c>
      <c r="I8" s="43"/>
      <c r="J8" s="43"/>
      <c r="O8" s="1"/>
    </row>
    <row r="9" spans="1:15" ht="45">
      <c r="A9" s="35">
        <v>3</v>
      </c>
      <c r="B9" s="39" t="s">
        <v>82</v>
      </c>
      <c r="C9" s="40">
        <v>2</v>
      </c>
      <c r="D9" s="40" t="s">
        <v>78</v>
      </c>
      <c r="E9" s="41"/>
      <c r="F9" s="41"/>
      <c r="G9" s="42"/>
      <c r="H9" s="42">
        <f>ROUND(ROUND(G9,2)*C9,2)</f>
        <v>0</v>
      </c>
      <c r="I9" s="43"/>
      <c r="J9" s="43"/>
      <c r="O9" s="1"/>
    </row>
    <row r="10" spans="1:15" ht="15">
      <c r="A10" s="35">
        <v>4</v>
      </c>
      <c r="B10" s="39" t="s">
        <v>83</v>
      </c>
      <c r="C10" s="40">
        <v>2</v>
      </c>
      <c r="D10" s="40" t="s">
        <v>78</v>
      </c>
      <c r="E10" s="41"/>
      <c r="F10" s="41"/>
      <c r="G10" s="42"/>
      <c r="H10" s="42">
        <f>ROUND(ROUND(G10,2)*C10,2)</f>
        <v>0</v>
      </c>
      <c r="I10" s="43"/>
      <c r="J10" s="43"/>
      <c r="O10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2018-11-05T11:21:46Z</cp:lastPrinted>
  <dcterms:created xsi:type="dcterms:W3CDTF">2003-05-16T10:10:29Z</dcterms:created>
  <dcterms:modified xsi:type="dcterms:W3CDTF">2019-02-15T10:10:24Z</dcterms:modified>
  <cp:category/>
  <cp:version/>
  <cp:contentType/>
  <cp:contentStatus/>
</cp:coreProperties>
</file>