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2480" windowHeight="7800" tabRatio="958" activeTab="3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</sheets>
  <definedNames/>
  <calcPr fullCalcOnLoad="1"/>
</workbook>
</file>

<file path=xl/sharedStrings.xml><?xml version="1.0" encoding="utf-8"?>
<sst xmlns="http://schemas.openxmlformats.org/spreadsheetml/2006/main" count="183" uniqueCount="82">
  <si>
    <t>Cena brutto:</t>
  </si>
  <si>
    <t>1.</t>
  </si>
  <si>
    <t>Część nr:</t>
  </si>
  <si>
    <t>Wartość brutto pozycji</t>
  </si>
  <si>
    <t>ARKUSZ CENOWY</t>
  </si>
  <si>
    <t>Poz.</t>
  </si>
  <si>
    <t xml:space="preserve">Ilość </t>
  </si>
  <si>
    <t>Parametry wymagane</t>
  </si>
  <si>
    <t>Nazwa handlowa
Producent</t>
  </si>
  <si>
    <t>Numer katalogowy 
(jeżeli istnieje)</t>
  </si>
  <si>
    <t>Cena jednostkowa brutto</t>
  </si>
  <si>
    <t>sztuk</t>
  </si>
  <si>
    <t>Załącznik nr 1 do specyfikacji</t>
  </si>
  <si>
    <t>FORMULARZ OFERTY</t>
  </si>
  <si>
    <t>Numer sprawy</t>
  </si>
  <si>
    <t>Nazwa zamówienia</t>
  </si>
  <si>
    <t>nazwa Wykonawcy:</t>
  </si>
  <si>
    <t>adres (siedziba) Wykonawcy:</t>
  </si>
  <si>
    <t>województwo:</t>
  </si>
  <si>
    <t>powiat:</t>
  </si>
  <si>
    <t>NIP</t>
  </si>
  <si>
    <t>REGON</t>
  </si>
  <si>
    <t>osoba do kontaktu</t>
  </si>
  <si>
    <t>telefon</t>
  </si>
  <si>
    <t>faks</t>
  </si>
  <si>
    <t>email</t>
  </si>
  <si>
    <t>Oferujemy wykonanie przedmiotu zamówienia za cenę:</t>
  </si>
  <si>
    <t>Numer części</t>
  </si>
  <si>
    <t>część 1</t>
  </si>
  <si>
    <t>Oświadczamy, że termin płatności wynosi 60 dni.</t>
  </si>
  <si>
    <t>2.</t>
  </si>
  <si>
    <t>3.</t>
  </si>
  <si>
    <t xml:space="preserve"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</t>
  </si>
  <si>
    <t>4.</t>
  </si>
  <si>
    <t>Oświadczamy, że zapoznaliśmy się ze specyfikacją istotnych warunków zamówienia wraz z jej załącznikami i nie wnosimy do niej zastrzeżeń oraz, że zdobyliśmy konieczne informacje do przygotowania oferty.</t>
  </si>
  <si>
    <t>5.</t>
  </si>
  <si>
    <t>Oświadczamy, że jesteśmy związani niniejszą ofertą przez okres podany w specyfikacji istotnych warunków zamówienia.</t>
  </si>
  <si>
    <t>6.</t>
  </si>
  <si>
    <t>Oświadczamy, ze zapoznaliśmy się z treścią załączonego do specyfikacji wzoru umowy i w przypadku wyboru naszej oferty zawrzemy z zamawiającym  umowę sporządzoną na podstawie tego wzoru.</t>
  </si>
  <si>
    <t>7.</t>
  </si>
  <si>
    <t>8.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</si>
  <si>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</si>
  <si>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</si>
  <si>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</si>
  <si>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</si>
  <si>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</si>
  <si>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</si>
  <si>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</si>
  <si>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</si>
  <si>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</si>
  <si>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Załącznik nr 1a</t>
  </si>
  <si>
    <t xml:space="preserve">Załącznik nr …... do umowy </t>
  </si>
  <si>
    <t>Załącznik nr 1a do specyfikacji
Załącznik nr ….. do umowy</t>
  </si>
  <si>
    <t>9.</t>
  </si>
  <si>
    <t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*Jeżeli wykonawca nie poda tych informacji to Zamawiający przyjmie, że wykonawca nie zamierza powierzać żadnej części zamówienia podwykonawcy</t>
  </si>
  <si>
    <r>
      <t xml:space="preserve">Oświadczamy, że wybór niniejszej oferty będzie prowadził do powstania u Zamawiającego obowiązku podatkowego zgodnie z przepisami o podatku od towarów i usług w zakresie*: 
………………………………………………………………………………………………………
</t>
    </r>
    <r>
      <rPr>
        <i/>
        <sz val="11"/>
        <color indexed="8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</si>
  <si>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część 2</t>
  </si>
  <si>
    <t>część 3</t>
  </si>
  <si>
    <t>część 4</t>
  </si>
  <si>
    <t>część 5</t>
  </si>
  <si>
    <t>część 6</t>
  </si>
  <si>
    <t>część 7</t>
  </si>
  <si>
    <t>DFP.271.66.2019.ADB</t>
  </si>
  <si>
    <t>Dostawa różnych materiałów medycznych.</t>
  </si>
  <si>
    <t xml:space="preserve">Oświadczamy, że zamówienie będziemy wykonywać do czasu wyczerpania kwoty wynagrodzenia umownego, jednak nie dłużej niż przez 24 miesiące dla części 1 oraz 12 miesięcy dla części 2-7 od dnia zawarcia umowy.                                                                                         </t>
  </si>
  <si>
    <t>Jednorazowe butelki do zbierania i przechowywania pokarmu, z możliwością przechowywania w zamrażarce,  poj. 80 ml,  butelki mikrobiologicznie czyste, higienicznie zapakowane i gotowe do użytku,  wykonane z polipropylenu (PP) butelki wraz z nakrętką, do zbierania świeżo odciągniętego mleka, kompatybilne z posiadanymi laktatorami Medela, butelki o średnicy podstawy 53 mm, skala co 10 ml - odporna na ścieranie,  z możliwością  wpisania indywidualnych oznaczeń.</t>
  </si>
  <si>
    <t>Kapsuła wodorowęglanowa do zabiegów hemodializ, 650 g, do aparatu Fresenius 5008</t>
  </si>
  <si>
    <t xml:space="preserve">Trzykanałowy cewnik wodny do cystometrii oraz profilometrii 9Fr, długość 40cm z końcówką prostą. Nie zawiera lateksu. Oznaczenia podłączeń w kolorach czerwonym, niebieskim oraz przejrzysty.
</t>
  </si>
  <si>
    <t>Dreny ciśnieniowe do posiadanego aparatu Laborie, długość 150cm, zawór trzykierunkowy</t>
  </si>
  <si>
    <t>Kopułki do przetworników ciśnienia dla systemów UDS 94 (kompletne z zatyczką luer lock)</t>
  </si>
  <si>
    <t>Dreny do posiadanej pompy infuzyjnej Laborie, z silikonu długość 400cm</t>
  </si>
  <si>
    <t>Zestaw perfuzyjny z wentylowaną komorą kroplówki, drenem do pompy oraz dwukanałowym drenem do ciśnieniowej perfuzji do posiadanej pompy infuzyjnej Laborie</t>
  </si>
  <si>
    <t>Jednorazowy cewnik dopęcherzowy CH 16 do elektromotorycznej dystrybucji leków, perforowany w części dystalnej, z kompletem nabrzusznym elektrod dyspersyjnych</t>
  </si>
  <si>
    <r>
      <t>Zestaw do operacji ręki/stopy</t>
    </r>
    <r>
      <rPr>
        <b/>
        <sz val="11"/>
        <rFont val="Garamond"/>
        <family val="1"/>
      </rPr>
      <t xml:space="preserve">**  </t>
    </r>
    <r>
      <rPr>
        <sz val="11"/>
        <rFont val="Garamond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Osłona na stół narzędziowy 150x190cm, obszar chłonny 75x190cm - 1 szt.
- Jednorazowy fartuch chirurgiczny, pełnobarierowy ze wstawkami nieprzemakalnymi, wykonany z włókniny typu spunclaced o właściwościach hydrofobowych, gramaturze min. 68 g/m2, fartuch złożony w sposób zapewniający aseptyczną aplikację, wiązany na troki wewnętrzne oraz troki zewnętrzne z kartonikiem. Indywidualne oznakowanie rozmiaru i rodzaju nadrukowane na fartuchu, pozwalające na identyfikację przed rozłożeniem. Rozmiar L - 1 szt.
- Rękawice chirurgiczne syntetyczne 6.5 Zamawiający dopuszcza rękawice chirurgiczne lateksowe roz. 6.5 PF. - 1 szt.
- Jednorazowy fartuch chirurgiczny, pełnobarierowy ze wstawkami nieprzemakalnymi, wykonany z włókniny typu spunclaced o właściwościach hydrofobowych, gramaturze min. 68 g/m2, fartuch złożony w sposób zapewniający aseptyczną aplikację, wiązany na troki wewnętrzne oraz troki zewnętrzne z kartonikiem. Indywidualne oznakowanie rozmiaru i rodzaju nadrukowane na fartuchu, pozwalające na identyfikację przed rozłożeniem. Rozmiar XL - 3 szt.
- Osłona na stolik Mayo 79x145cm - 1 szt.
- Serweta operacyjna 90x150cm - 1 szt.
- Kompres gazowy 10x10cm (gaza 17-nitkowa, 16-warstwowy, znacznik Rtg, biały) - 30 szt.
- Bandaż krepowy biały 7cm 4m (czerwone linie)  - 1 szt.
Kompres gazowy 5x5cm (gaza 17-nitkowa, 12-warstwowy, znacznik Rtg, biały) - 10 szt.
- Kleszczyki do dezynfekcji 19 cm niebieskie (Zamawiający dopuszcza kleszczyki blokowane do materiałów opatrunkowych 24,7cm) - 1 szt.
- Strzykawka 10ml, 2-częściowa - 2 szt.
- Marker skórny fioletowy - 1 szt.
- Ostrze chirurgiczne nr 10 (CS) - 1 szt.
- Ostrze chirurgiczne nr 15 (CS) - 1 szt.
- Czyścik do elektrody 5x5cm - 1 szt
- Kompres gazowy laparotomijny 45x45cm z tasiemką (gaza 20-nitkowa, 6-warstwowy, znacznik Rtg, biały) - 1 szt.
- Miska z polipropylenu 500ml z podziałką, przezroczysta  - 1 szt.
- Osłona na kończynę typu stokinet 22x75cm - 1 szt.
- Kieszeń foliowa 40x35cm z taśmą samoprzylepną  - 1 szt.
- Organizator przewodów (rzep) 2.5x30cm, przyklejany - 2 szt.
- Serweta 250x315cm z otworem 7cm  wykonana z czterowarstwowego, chłonnego 
i nieprzemakalnego laminatu o gramaturze min. 63g/m2 w strefie mniej krytycznej, 
w strefie krytycznej min 113g/m2. Odporność na przenikanie płynów nie mniej niż &gt;800 cm H2O w strefie krytycznej i mniej krytycznej &gt;840cm H2O. Wytrzymałość na rozerwanie na  sucho i na mokro 385/330 kpa w strefie krytycznej - 1 szt.
</t>
    </r>
  </si>
  <si>
    <t xml:space="preserve">Worek do opróżniania worka na mocz z substancją wiążącą płyny w żel (SAP), 2L, zastawka antyzwrotna, uniwersalny łącznik do kranika poprzecznego worka, regulowane podwieszenie, wzmocnione zgrzewy, szczegółowa skala co 25ml do 100ml, biała tylna ściana worka, zatyczka, do jednorazowego użytku
</t>
  </si>
  <si>
    <t xml:space="preserve">Worek do opróżniania worka na mocz z substancją wiążącą płyny w żel (SAP), 2L, zastawka antyzwrotna, regulowane podwieszenie, wzmocnione zgrzewy, szczegółowa skala co 25ml do 100ml, biała tylna ściana worka, dren o długości 120cm. Łącznik schodkowy do podłączenia worka bezpośrednio do cewnik
</t>
  </si>
  <si>
    <t xml:space="preserve">Na każdym opakowaniu jednostkowym musi być etykieta w języku polskim. Etykieta musi zawierać następujące informacje:
• Nazwa wyrobu
• Nazwa producenta wyrobu
• Data przydatności do użycia lub data produkcji z okresem przydatności do użycia
• Skład chemiczny i symbole ostrzegawcze o kategorii niebezpieczeństwa
</t>
  </si>
  <si>
    <r>
      <t xml:space="preserve">*UWAGA (dot. poz.1): Każdy zestaw powinien być oznaczony kolorystycznie celem jego łatwiejszej identyfikacji. Oznaczenie powinno znajdować się na wewnętrznej etykiecie (elementy barwne naniesione na tą etykietę) oraz na dodatkowej etykiecie bocznej (nazwa zestawu w kolorowej ramce).Wszystkie składowe ułożone w kolejności umożliwiającej sprawną aplikację zgodnie z zasadami aseptyki, zawinięte w serwetę na stolik instrumentariuszki. Zestaw powinien być wyposażony w minimum cztery samoprzylepne etykiety z nr katalogowym, datą ważności i numerem serii służąca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</t>
    </r>
    <r>
      <rPr>
        <b/>
        <sz val="11"/>
        <color indexed="8"/>
        <rFont val="Garamond"/>
        <family val="1"/>
      </rPr>
      <t>Wymaga się dołączenia dokumentacji technicznej zawierającej  wyniki badań producenta gotowych, sterylnych wyrobów, zgodne z wymogami normy PN EN 13795  lub równoważnej. Dokumenty winne zawierać informacje wymagane zapisami normy.</t>
    </r>
    <r>
      <rPr>
        <b/>
        <sz val="11"/>
        <rFont val="Garamond"/>
        <family val="1"/>
      </rPr>
      <t>Wymagane oznaczenie kolorystyczne: "ZESTAW LAPAROTOMIA " - kolor brązowy i ramka brązowa.</t>
    </r>
  </si>
  <si>
    <r>
      <t xml:space="preserve">**UWAGA (dot. poz.2): Każdy zestaw powinien być oznaczony kolorystycznie celem jego łatwiejszej identyfikacji. Oznaczenie powinno znajdować się na wewnętrznej etykiecie (elementy barwne naniesione na tą etykietę) oraz na dodatkowej etykiecie bocznej (nazwa zestawu w kolorowej ramce). Wszystkie składowe ułożone w kolejności umożliwiającej sprawną aplikację zgodnie z zasadami aseptyki, zawinięte w serwetę na stolik instrumentariuszki. Zestaw powinien być wyposażony w minimum cztery samoprzylepne etykiety z nr katalogowym, datą ważności i numerem serii służąca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</t>
    </r>
    <r>
      <rPr>
        <b/>
        <sz val="11"/>
        <color indexed="8"/>
        <rFont val="Garamond"/>
        <family val="1"/>
      </rPr>
      <t xml:space="preserve">Wymaga się dołączenia dokumentacji technicznej zawierającej  wyniki badań producenta gotowych, sterylnych wyrobów, zgodne z wymogami normy PN EN 13795 lub równoważnej . Dokumenty winne zawierać informacje wymagane zapisami normy. </t>
    </r>
    <r>
      <rPr>
        <b/>
        <sz val="11"/>
        <rFont val="Garamond"/>
        <family val="1"/>
      </rPr>
      <t>Wymagane oznaczenie kolorystyczne: "ZESTAW RĘKA/STOPA" - kolor szary i ramka szara.</t>
    </r>
  </si>
  <si>
    <r>
      <t xml:space="preserve">Jednorazowe, sterylne nożyczki o długości roboczej 35cm, średnica 5,5 mm, wyposażone w dwa przyciski: jeden ‘ zamykanie i cięcie’, drugi ‘zamykanie’, szczęki narzędzia o jednym ramieniu ruchomym, z dwoma punktami obrotu, umożliwiające równoległy docisk operowanej tkanki do ramion narzędzia, długość i rozwarcie branszy 16 mm, z kluczem dynamometrycznym i uchwytem ułatwiającym montaż w zestawie; Dostępny uchwyt pistoletowy z manipulatorem przednim, wzorowany na klasycznych narzędziach laparoskopowych, uchwyt pistoletowy z manipulatorem  przednim, uchwyt nożycowy do zabiegów laparoskopowych. Nożyczki kompatybilne z posiadanym generatorem Thunderbeat firmy Olympus.
</t>
    </r>
    <r>
      <rPr>
        <sz val="11"/>
        <color indexed="10"/>
        <rFont val="Garamond"/>
        <family val="1"/>
      </rPr>
      <t>Zamawiający dopuszcza narzędzie z uchwytem pistoletowym przy zachowaniu pozostałych parametrów bez zmian.</t>
    </r>
  </si>
  <si>
    <r>
      <t xml:space="preserve">Cewnik Pezzera z miękkiego lateksu dł. 40 Ch 10-36.
</t>
    </r>
    <r>
      <rPr>
        <sz val="11"/>
        <color indexed="10"/>
        <rFont val="Garamond"/>
        <family val="1"/>
      </rPr>
      <t xml:space="preserve">Zamawiający dopuszcza cewnik o rozmiarach CH 10-34.   </t>
    </r>
    <r>
      <rPr>
        <sz val="11"/>
        <rFont val="Garamond"/>
        <family val="1"/>
      </rPr>
      <t xml:space="preserve">                  </t>
    </r>
  </si>
  <si>
    <r>
      <t>Zestaw do obłożeń do laparotomii                                                                                                                                                                                                                                    Wymagane parametry poszczególnych elementów zestawu</t>
    </r>
    <r>
      <rPr>
        <b/>
        <sz val="10"/>
        <rFont val="Garamond"/>
        <family val="1"/>
      </rPr>
      <t xml:space="preserve">* </t>
    </r>
    <r>
      <rPr>
        <sz val="10"/>
        <rFont val="Garamond"/>
        <family val="1"/>
      </rPr>
      <t xml:space="preserve">
- Osłona na stół narzędziowy 150x190cm, obszar chłonny 75x190cm - 1 szt.
- Fartuch chirurgiczny wzmocniony jednorazowy fartuch chirurgiczny, pełnobarierowy ze wstawkami nieprzemakalnymi, wykonany z włókniny typu spunclaced o właściwościach hydrofobowych, gramaturze min. 68 g/m2, fartuch złożony w sposób zapewniający aseptyczną aplikację, wiązany na troki wewnętrzne oraz troki zewnętrzne z kartonikiem. Indywidualne oznakowanie rozmiaru i rodzaju nadrukowane na fartuchu, pozwalające na identyfikację przed rozłożeniem. Rozmiar L - 1 szt.
- Fartuch chirurgiczny wzmocniony  jednorazowy fartuch chirurgiczny, pełnobarierowy ze wstawkami nieprzemakalnymi, wykonany z włókniny typu spunclaced o właściwościach hydrofobowych, gramaturze min. 68 g/m2, fartuch złożony w sposób zapewniający aseptyczną aplikację, wiązany na troki wewnętrzne oraz troki zewnętrzne z kartonikiem. Indywidualne oznakowanie rozmiaru i rodzaju nadrukowane na fartuchu, pozwalające na identyfikację przed rozłożeniem. Rozmiar XL  - 2 szt.
- Osłona na stolik Mayo 79x145cm - 1 szt.
- Rękawice chirurgiczne syntetyczne 6.5 (Zamawiający dopuszcza rękawice chirurgiczne lateksowe roz. 6.5 PF) - 1 para.
- Kompres gazowy laparotomijny 45x45cm z tasiemką (gaza 20-nitkowa, 6-warstwowy, znacznik Rtg, biały) - 10 szt.
- Worek do zbiórki moczu 2000ml T90cm z zaworem – 1 szt.
- Kompres gazowy 10x10cm (gaza 17-nitkowa, 16-warstwowy, znacznik Rtg, biały)  - 20 szt.
- Pojemnik do liczenia igieł i usuwania ostrzy, magnetyczny/piankowy, żółty - 1 szt.
- Tupfer okrągły gazowy nr 3 (gaza 24-nitkowa, znacznik RTG, biały)</t>
    </r>
    <r>
      <rPr>
        <sz val="10"/>
        <color indexed="10"/>
        <rFont val="Garamond"/>
        <family val="1"/>
      </rPr>
      <t xml:space="preserve">, </t>
    </r>
    <r>
      <rPr>
        <sz val="10"/>
        <color indexed="10"/>
        <rFont val="Garamond"/>
        <family val="1"/>
      </rPr>
      <t>rozmiar 25x25 mm</t>
    </r>
    <r>
      <rPr>
        <sz val="10"/>
        <rFont val="Garamond"/>
        <family val="1"/>
      </rPr>
      <t xml:space="preserve"> - 1 szt.
- Aplikator gąbkowy do dezynfekcji pola operacyjnego 5x5cm 20cm (pomarańczowy) - 1 szt.
- Ostrze chirurgiczne nr 22 (CS) - 1 szt.
- Czyścik do elektrody 5x5cm – 1 szt.
- Miska nerkowata z polipropylenu 800ml, przezroczysta  - 1 szt.
- Kubek z polipropylenu 1200ml, z podziałką, przezroczysty – 1 szt.
- Opatrunek chłonny 9x35cm 5x30cm - 1 szt.
- Kompres włókninowy laparotomijny 40x60cm z tasiemką (130g, 3-warstwowy, znacznik Rtg, zielony) - 2 szt.
- Serweta operacyjna 90x150cm – 1 szt.
- Organizator przewodów (rzep) 2.5x30cm, przyklejany - 2 szt.
- Taśma lepna 9x49cm - 3 szt.
- Serweta z taśmą lepną 75x75 cm - 2 szt.
- Dren do ssaka PVC 30Ch/ 21Ch 2.0m + aspiracja typu Poole prosta 21Ch, okrągła końcówka – 1 szt.
- Serweta operacyjna 175x175cm z taśmą samoprzylepną, wzmocniona - 1 szt.
- Serweta operacyjna 240x150cm z taśmą samoprzylepną, wzmocniona – 1 szt.
- Kieszeń foliowa 40x35cm z taśmą samoprzylepną - 1 szt.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</si>
</sst>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* #,##0.00\ [$€-1]_-;\-* #,##0.00\ [$€-1]_-;_-* &quot;-&quot;??\ [$€-1]_-;_-@_-"/>
    <numFmt numFmtId="183" formatCode="[$-415]d\ mmmm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sz val="8"/>
      <name val="Arial CE"/>
      <family val="0"/>
    </font>
    <font>
      <i/>
      <sz val="11"/>
      <color indexed="8"/>
      <name val="Garamond"/>
      <family val="1"/>
    </font>
    <font>
      <b/>
      <i/>
      <sz val="11"/>
      <name val="Garamond"/>
      <family val="1"/>
    </font>
    <font>
      <b/>
      <i/>
      <sz val="12"/>
      <name val="Garamond"/>
      <family val="1"/>
    </font>
    <font>
      <b/>
      <sz val="10"/>
      <name val="Garamond"/>
      <family val="1"/>
    </font>
    <font>
      <b/>
      <sz val="11"/>
      <color indexed="8"/>
      <name val="Garamond"/>
      <family val="1"/>
    </font>
    <font>
      <sz val="10"/>
      <color indexed="10"/>
      <name val="Garamond"/>
      <family val="1"/>
    </font>
    <font>
      <sz val="11"/>
      <color indexed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34" borderId="0" xfId="0" applyFont="1" applyFill="1" applyAlignment="1" applyProtection="1">
      <alignment horizontal="left" vertical="top" wrapText="1"/>
      <protection locked="0"/>
    </xf>
    <xf numFmtId="1" fontId="5" fillId="34" borderId="0" xfId="0" applyNumberFormat="1" applyFont="1" applyFill="1" applyBorder="1" applyAlignment="1" applyProtection="1">
      <alignment horizontal="left" vertical="top" wrapText="1"/>
      <protection locked="0"/>
    </xf>
    <xf numFmtId="0" fontId="5" fillId="34" borderId="0" xfId="0" applyFont="1" applyFill="1" applyBorder="1" applyAlignment="1" applyProtection="1">
      <alignment horizontal="center" vertical="top" wrapText="1"/>
      <protection locked="0"/>
    </xf>
    <xf numFmtId="44" fontId="5" fillId="34" borderId="11" xfId="0" applyNumberFormat="1" applyFont="1" applyFill="1" applyBorder="1" applyAlignment="1" applyProtection="1">
      <alignment horizontal="left" vertical="top" wrapText="1"/>
      <protection locked="0"/>
    </xf>
    <xf numFmtId="0" fontId="5" fillId="34" borderId="0" xfId="0" applyFont="1" applyFill="1" applyAlignment="1" applyProtection="1">
      <alignment horizontal="left" vertical="top" wrapText="1"/>
      <protection locked="0"/>
    </xf>
    <xf numFmtId="1" fontId="5" fillId="34" borderId="0" xfId="0" applyNumberFormat="1" applyFont="1" applyFill="1" applyAlignment="1" applyProtection="1">
      <alignment horizontal="left" vertical="top" wrapText="1"/>
      <protection locked="0"/>
    </xf>
    <xf numFmtId="0" fontId="5" fillId="34" borderId="0" xfId="0" applyFont="1" applyFill="1" applyAlignment="1" applyProtection="1">
      <alignment horizontal="center" vertical="top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175" fontId="4" fillId="34" borderId="12" xfId="42" applyNumberFormat="1" applyFont="1" applyFill="1" applyBorder="1" applyAlignment="1" applyProtection="1">
      <alignment horizontal="center" vertical="center" wrapText="1"/>
      <protection locked="0"/>
    </xf>
    <xf numFmtId="0" fontId="5" fillId="34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left" vertical="center" wrapText="1"/>
    </xf>
    <xf numFmtId="0" fontId="50" fillId="0" borderId="10" xfId="58" applyFont="1" applyBorder="1" applyAlignment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 locked="0"/>
    </xf>
    <xf numFmtId="0" fontId="5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50" fillId="0" borderId="10" xfId="58" applyFont="1" applyBorder="1" applyAlignment="1">
      <alignment horizontal="center" vertical="center" wrapText="1"/>
      <protection/>
    </xf>
    <xf numFmtId="0" fontId="50" fillId="35" borderId="10" xfId="58" applyFont="1" applyFill="1" applyBorder="1" applyAlignment="1">
      <alignment horizontal="center" vertical="center" wrapText="1"/>
      <protection/>
    </xf>
    <xf numFmtId="0" fontId="5" fillId="0" borderId="0" xfId="0" applyFont="1" applyFill="1" applyAlignment="1" applyProtection="1">
      <alignment vertical="top" wrapText="1"/>
      <protection locked="0"/>
    </xf>
    <xf numFmtId="175" fontId="4" fillId="33" borderId="12" xfId="42" applyNumberFormat="1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3" fontId="5" fillId="0" borderId="0" xfId="69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Alignment="1" quotePrefix="1">
      <alignment/>
    </xf>
    <xf numFmtId="0" fontId="4" fillId="4" borderId="14" xfId="0" applyFont="1" applyFill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10" fillId="0" borderId="0" xfId="0" applyFont="1" applyFill="1" applyAlignment="1" applyProtection="1">
      <alignment horizontal="left" vertical="top" wrapText="1"/>
      <protection locked="0"/>
    </xf>
    <xf numFmtId="0" fontId="5" fillId="34" borderId="1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44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1" fontId="5" fillId="0" borderId="13" xfId="0" applyNumberFormat="1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right" vertical="top" wrapText="1"/>
      <protection locked="0"/>
    </xf>
    <xf numFmtId="3" fontId="50" fillId="0" borderId="10" xfId="58" applyNumberFormat="1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50" fillId="35" borderId="15" xfId="58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5" fillId="34" borderId="15" xfId="0" applyFont="1" applyFill="1" applyBorder="1" applyAlignment="1" applyProtection="1">
      <alignment horizontal="left" vertical="center" wrapText="1"/>
      <protection locked="0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6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16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vertical="top" wrapText="1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44" fontId="5" fillId="0" borderId="13" xfId="69" applyNumberFormat="1" applyFont="1" applyFill="1" applyBorder="1" applyAlignment="1" applyProtection="1">
      <alignment horizontal="left" vertical="center" wrapText="1"/>
      <protection locked="0"/>
    </xf>
    <xf numFmtId="44" fontId="5" fillId="0" borderId="13" xfId="0" applyNumberFormat="1" applyFont="1" applyFill="1" applyBorder="1" applyAlignment="1">
      <alignment horizontal="left" vertical="center" wrapText="1"/>
    </xf>
    <xf numFmtId="3" fontId="4" fillId="4" borderId="17" xfId="0" applyNumberFormat="1" applyFont="1" applyFill="1" applyBorder="1" applyAlignment="1" applyProtection="1">
      <alignment horizontal="center" vertical="top" wrapText="1"/>
      <protection locked="0"/>
    </xf>
    <xf numFmtId="0" fontId="5" fillId="4" borderId="18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0" xfId="0" applyFont="1" applyFill="1" applyBorder="1" applyAlignment="1" applyProtection="1">
      <alignment horizontal="left" vertical="top" wrapText="1"/>
      <protection locked="0"/>
    </xf>
    <xf numFmtId="0" fontId="5" fillId="34" borderId="21" xfId="0" applyFont="1" applyFill="1" applyBorder="1" applyAlignment="1" applyProtection="1">
      <alignment horizontal="center" vertical="center" wrapText="1"/>
      <protection locked="0"/>
    </xf>
    <xf numFmtId="0" fontId="5" fillId="34" borderId="22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vertical="top" wrapText="1"/>
      <protection locked="0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10" xfId="53"/>
    <cellStyle name="Normalny 2" xfId="54"/>
    <cellStyle name="Normalny 2 2" xfId="55"/>
    <cellStyle name="Normalny 2 2 2" xfId="56"/>
    <cellStyle name="Normalny 3" xfId="57"/>
    <cellStyle name="Normalny 4" xfId="58"/>
    <cellStyle name="Normalny 4 2" xfId="59"/>
    <cellStyle name="Normalny 7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showGridLines="0" zoomScale="115" zoomScaleNormal="115" zoomScalePageLayoutView="0" workbookViewId="0" topLeftCell="A1">
      <selection activeCell="C4" sqref="C4"/>
    </sheetView>
  </sheetViews>
  <sheetFormatPr defaultColWidth="9.00390625" defaultRowHeight="12.75"/>
  <cols>
    <col min="1" max="1" width="3.625" style="42" customWidth="1"/>
    <col min="2" max="2" width="19.25390625" style="42" customWidth="1"/>
    <col min="3" max="3" width="47.75390625" style="42" customWidth="1"/>
    <col min="4" max="4" width="13.625" style="42" customWidth="1"/>
    <col min="5" max="5" width="28.875" style="42" customWidth="1"/>
    <col min="6" max="16384" width="9.125" style="42" customWidth="1"/>
  </cols>
  <sheetData>
    <row r="1" spans="1:4" ht="15">
      <c r="A1" s="41"/>
      <c r="B1" s="41"/>
      <c r="C1" s="41"/>
      <c r="D1" s="43" t="s">
        <v>12</v>
      </c>
    </row>
    <row r="2" spans="1:4" ht="15">
      <c r="A2" s="41"/>
      <c r="B2" s="44"/>
      <c r="C2" s="44" t="s">
        <v>13</v>
      </c>
      <c r="D2" s="44"/>
    </row>
    <row r="3" spans="1:4" ht="15">
      <c r="A3" s="41"/>
      <c r="B3" s="41"/>
      <c r="C3" s="41"/>
      <c r="D3" s="45"/>
    </row>
    <row r="4" spans="1:4" ht="15">
      <c r="A4" s="41"/>
      <c r="B4" s="41" t="s">
        <v>14</v>
      </c>
      <c r="C4" s="41" t="s">
        <v>62</v>
      </c>
      <c r="D4" s="45"/>
    </row>
    <row r="5" spans="1:4" ht="31.5" customHeight="1">
      <c r="A5" s="41"/>
      <c r="B5" s="41" t="s">
        <v>15</v>
      </c>
      <c r="C5" s="85" t="s">
        <v>63</v>
      </c>
      <c r="D5" s="85"/>
    </row>
    <row r="6" spans="1:4" ht="15">
      <c r="A6" s="41"/>
      <c r="B6" s="41"/>
      <c r="C6" s="41"/>
      <c r="D6" s="45"/>
    </row>
    <row r="7" spans="1:4" ht="15">
      <c r="A7" s="41"/>
      <c r="B7" s="46" t="s">
        <v>16</v>
      </c>
      <c r="C7" s="100"/>
      <c r="D7" s="93"/>
    </row>
    <row r="8" spans="1:4" ht="30">
      <c r="A8" s="41"/>
      <c r="B8" s="46" t="s">
        <v>17</v>
      </c>
      <c r="C8" s="101"/>
      <c r="D8" s="102"/>
    </row>
    <row r="9" spans="1:4" ht="15">
      <c r="A9" s="41"/>
      <c r="B9" s="46" t="s">
        <v>18</v>
      </c>
      <c r="C9" s="98"/>
      <c r="D9" s="99"/>
    </row>
    <row r="10" spans="1:4" ht="15">
      <c r="A10" s="41"/>
      <c r="B10" s="46" t="s">
        <v>19</v>
      </c>
      <c r="C10" s="98"/>
      <c r="D10" s="99"/>
    </row>
    <row r="11" spans="1:4" ht="15">
      <c r="A11" s="41"/>
      <c r="B11" s="46" t="s">
        <v>20</v>
      </c>
      <c r="C11" s="98"/>
      <c r="D11" s="99"/>
    </row>
    <row r="12" spans="1:4" ht="15">
      <c r="A12" s="41"/>
      <c r="B12" s="46" t="s">
        <v>21</v>
      </c>
      <c r="C12" s="98"/>
      <c r="D12" s="99"/>
    </row>
    <row r="13" spans="1:4" ht="15">
      <c r="A13" s="41"/>
      <c r="B13" s="46" t="s">
        <v>22</v>
      </c>
      <c r="C13" s="98"/>
      <c r="D13" s="99"/>
    </row>
    <row r="14" spans="1:4" ht="15">
      <c r="A14" s="41"/>
      <c r="B14" s="46" t="s">
        <v>23</v>
      </c>
      <c r="C14" s="98"/>
      <c r="D14" s="99"/>
    </row>
    <row r="15" spans="1:4" ht="15">
      <c r="A15" s="41"/>
      <c r="B15" s="46" t="s">
        <v>24</v>
      </c>
      <c r="C15" s="98"/>
      <c r="D15" s="99"/>
    </row>
    <row r="16" spans="1:4" ht="15">
      <c r="A16" s="41"/>
      <c r="B16" s="46" t="s">
        <v>25</v>
      </c>
      <c r="C16" s="98"/>
      <c r="D16" s="99"/>
    </row>
    <row r="17" spans="1:4" ht="15">
      <c r="A17" s="41"/>
      <c r="B17" s="41"/>
      <c r="C17" s="40"/>
      <c r="D17" s="47"/>
    </row>
    <row r="18" spans="1:4" ht="15">
      <c r="A18" s="41"/>
      <c r="B18" s="83" t="s">
        <v>26</v>
      </c>
      <c r="C18" s="84"/>
      <c r="D18" s="48"/>
    </row>
    <row r="19" spans="1:4" ht="15.75" thickBot="1">
      <c r="A19" s="41"/>
      <c r="B19" s="41"/>
      <c r="C19" s="38"/>
      <c r="D19" s="48"/>
    </row>
    <row r="20" spans="1:4" ht="15.75" thickBot="1">
      <c r="A20" s="41"/>
      <c r="B20" s="64" t="s">
        <v>27</v>
      </c>
      <c r="C20" s="96" t="s">
        <v>0</v>
      </c>
      <c r="D20" s="97"/>
    </row>
    <row r="21" spans="1:5" ht="15">
      <c r="A21" s="49"/>
      <c r="B21" s="50" t="s">
        <v>28</v>
      </c>
      <c r="C21" s="94">
        <f>'część (1)'!$F$6</f>
        <v>0</v>
      </c>
      <c r="D21" s="95"/>
      <c r="E21" s="63"/>
    </row>
    <row r="22" spans="1:4" ht="15">
      <c r="A22" s="49"/>
      <c r="B22" s="51" t="s">
        <v>56</v>
      </c>
      <c r="C22" s="94">
        <f>'część (2)'!F6</f>
        <v>0</v>
      </c>
      <c r="D22" s="95"/>
    </row>
    <row r="23" spans="1:4" ht="15">
      <c r="A23" s="49"/>
      <c r="B23" s="50" t="s">
        <v>57</v>
      </c>
      <c r="C23" s="94">
        <f>'część (3)'!F6</f>
        <v>0</v>
      </c>
      <c r="D23" s="95"/>
    </row>
    <row r="24" spans="1:4" ht="15">
      <c r="A24" s="49"/>
      <c r="B24" s="51" t="s">
        <v>58</v>
      </c>
      <c r="C24" s="94">
        <f>'część (4)'!F6</f>
        <v>0</v>
      </c>
      <c r="D24" s="95"/>
    </row>
    <row r="25" spans="1:4" ht="15">
      <c r="A25" s="49"/>
      <c r="B25" s="50" t="s">
        <v>59</v>
      </c>
      <c r="C25" s="94">
        <f>'część (5)'!F6</f>
        <v>0</v>
      </c>
      <c r="D25" s="95"/>
    </row>
    <row r="26" spans="1:4" ht="15">
      <c r="A26" s="49"/>
      <c r="B26" s="51" t="s">
        <v>60</v>
      </c>
      <c r="C26" s="94">
        <f>'część (6)'!F6</f>
        <v>0</v>
      </c>
      <c r="D26" s="95"/>
    </row>
    <row r="27" spans="1:4" ht="15">
      <c r="A27" s="49"/>
      <c r="B27" s="50" t="s">
        <v>61</v>
      </c>
      <c r="C27" s="94">
        <f>'część (7)'!F6</f>
        <v>0</v>
      </c>
      <c r="D27" s="95"/>
    </row>
    <row r="28" spans="1:4" ht="15">
      <c r="A28" s="41"/>
      <c r="B28" s="52"/>
      <c r="C28" s="41"/>
      <c r="D28" s="53"/>
    </row>
    <row r="29" spans="1:4" ht="99" customHeight="1">
      <c r="A29" s="41" t="s">
        <v>1</v>
      </c>
      <c r="B29" s="80" t="s">
        <v>55</v>
      </c>
      <c r="C29" s="80"/>
      <c r="D29" s="80"/>
    </row>
    <row r="30" spans="1:4" ht="22.5" customHeight="1">
      <c r="A30" s="41" t="s">
        <v>30</v>
      </c>
      <c r="B30" s="84" t="s">
        <v>29</v>
      </c>
      <c r="C30" s="83"/>
      <c r="D30" s="90"/>
    </row>
    <row r="31" spans="1:4" ht="56.25" customHeight="1">
      <c r="A31" s="41" t="s">
        <v>31</v>
      </c>
      <c r="B31" s="91" t="s">
        <v>64</v>
      </c>
      <c r="C31" s="91"/>
      <c r="D31" s="91"/>
    </row>
    <row r="32" spans="1:4" ht="70.5" customHeight="1">
      <c r="A32" s="54" t="s">
        <v>33</v>
      </c>
      <c r="B32" s="85" t="s">
        <v>32</v>
      </c>
      <c r="C32" s="85"/>
      <c r="D32" s="85"/>
    </row>
    <row r="33" spans="1:4" ht="53.25" customHeight="1">
      <c r="A33" s="41" t="s">
        <v>35</v>
      </c>
      <c r="B33" s="85" t="s">
        <v>34</v>
      </c>
      <c r="C33" s="86"/>
      <c r="D33" s="86"/>
    </row>
    <row r="34" spans="1:4" ht="40.5" customHeight="1">
      <c r="A34" s="41" t="s">
        <v>37</v>
      </c>
      <c r="B34" s="83" t="s">
        <v>36</v>
      </c>
      <c r="C34" s="84"/>
      <c r="D34" s="84"/>
    </row>
    <row r="35" spans="1:4" ht="55.5" customHeight="1">
      <c r="A35" s="41" t="s">
        <v>39</v>
      </c>
      <c r="B35" s="85" t="s">
        <v>38</v>
      </c>
      <c r="C35" s="86"/>
      <c r="D35" s="86"/>
    </row>
    <row r="36" spans="1:4" ht="126" customHeight="1">
      <c r="A36" s="41" t="s">
        <v>40</v>
      </c>
      <c r="B36" s="83" t="s">
        <v>54</v>
      </c>
      <c r="C36" s="83"/>
      <c r="D36" s="83"/>
    </row>
    <row r="37" spans="1:4" ht="15">
      <c r="A37" s="55" t="s">
        <v>53</v>
      </c>
      <c r="B37" s="39" t="s">
        <v>41</v>
      </c>
      <c r="C37" s="38"/>
      <c r="D37" s="41"/>
    </row>
    <row r="38" spans="1:4" ht="15">
      <c r="A38" s="41"/>
      <c r="B38" s="38"/>
      <c r="C38" s="38"/>
      <c r="D38" s="56"/>
    </row>
    <row r="39" spans="1:4" ht="15">
      <c r="A39" s="41"/>
      <c r="B39" s="87" t="s">
        <v>42</v>
      </c>
      <c r="C39" s="88"/>
      <c r="D39" s="89"/>
    </row>
    <row r="40" spans="1:4" ht="15">
      <c r="A40" s="41"/>
      <c r="B40" s="87" t="s">
        <v>43</v>
      </c>
      <c r="C40" s="89"/>
      <c r="D40" s="46"/>
    </row>
    <row r="41" spans="1:4" ht="15">
      <c r="A41" s="41"/>
      <c r="B41" s="81"/>
      <c r="C41" s="82"/>
      <c r="D41" s="46"/>
    </row>
    <row r="42" spans="1:4" ht="15">
      <c r="A42" s="41"/>
      <c r="B42" s="81"/>
      <c r="C42" s="82"/>
      <c r="D42" s="46"/>
    </row>
    <row r="43" spans="1:4" ht="15">
      <c r="A43" s="41"/>
      <c r="B43" s="81"/>
      <c r="C43" s="82"/>
      <c r="D43" s="46"/>
    </row>
    <row r="44" spans="1:4" ht="15">
      <c r="A44" s="41"/>
      <c r="B44" s="58" t="s">
        <v>44</v>
      </c>
      <c r="C44" s="58"/>
      <c r="D44" s="56"/>
    </row>
    <row r="45" spans="1:4" ht="15">
      <c r="A45" s="41"/>
      <c r="B45" s="87" t="s">
        <v>45</v>
      </c>
      <c r="C45" s="88"/>
      <c r="D45" s="89"/>
    </row>
    <row r="46" spans="1:4" ht="30">
      <c r="A46" s="41"/>
      <c r="B46" s="59" t="s">
        <v>43</v>
      </c>
      <c r="C46" s="57" t="s">
        <v>46</v>
      </c>
      <c r="D46" s="60" t="s">
        <v>47</v>
      </c>
    </row>
    <row r="47" spans="1:4" ht="15">
      <c r="A47" s="41"/>
      <c r="B47" s="61"/>
      <c r="C47" s="57"/>
      <c r="D47" s="62"/>
    </row>
    <row r="48" spans="1:4" ht="15">
      <c r="A48" s="41"/>
      <c r="B48" s="61"/>
      <c r="C48" s="57"/>
      <c r="D48" s="62"/>
    </row>
    <row r="49" spans="1:4" ht="15">
      <c r="A49" s="41"/>
      <c r="B49" s="58"/>
      <c r="C49" s="58"/>
      <c r="D49" s="56"/>
    </row>
    <row r="50" spans="1:4" ht="15">
      <c r="A50" s="41"/>
      <c r="B50" s="87" t="s">
        <v>48</v>
      </c>
      <c r="C50" s="88"/>
      <c r="D50" s="89"/>
    </row>
    <row r="51" spans="1:4" ht="15">
      <c r="A51" s="41"/>
      <c r="B51" s="92" t="s">
        <v>49</v>
      </c>
      <c r="C51" s="92"/>
      <c r="D51" s="46"/>
    </row>
    <row r="52" spans="1:4" ht="15">
      <c r="A52" s="41"/>
      <c r="B52" s="93"/>
      <c r="C52" s="93"/>
      <c r="D52" s="46"/>
    </row>
  </sheetData>
  <sheetProtection/>
  <mergeCells count="37">
    <mergeCell ref="C5:D5"/>
    <mergeCell ref="C7:D7"/>
    <mergeCell ref="C8:D8"/>
    <mergeCell ref="C9:D9"/>
    <mergeCell ref="C10:D10"/>
    <mergeCell ref="C11:D11"/>
    <mergeCell ref="C20:D20"/>
    <mergeCell ref="C21:D21"/>
    <mergeCell ref="C12:D12"/>
    <mergeCell ref="C13:D13"/>
    <mergeCell ref="C14:D14"/>
    <mergeCell ref="C15:D15"/>
    <mergeCell ref="C16:D16"/>
    <mergeCell ref="B18:C18"/>
    <mergeCell ref="C24:D24"/>
    <mergeCell ref="C25:D25"/>
    <mergeCell ref="C26:D26"/>
    <mergeCell ref="C27:D27"/>
    <mergeCell ref="C22:D22"/>
    <mergeCell ref="C23:D23"/>
    <mergeCell ref="B50:D50"/>
    <mergeCell ref="B51:C51"/>
    <mergeCell ref="B52:C52"/>
    <mergeCell ref="B36:D36"/>
    <mergeCell ref="B39:D39"/>
    <mergeCell ref="B40:C40"/>
    <mergeCell ref="B41:C41"/>
    <mergeCell ref="B29:D29"/>
    <mergeCell ref="B42:C42"/>
    <mergeCell ref="B43:C43"/>
    <mergeCell ref="B34:D34"/>
    <mergeCell ref="B35:D35"/>
    <mergeCell ref="B45:D45"/>
    <mergeCell ref="B30:D30"/>
    <mergeCell ref="B31:D31"/>
    <mergeCell ref="B32:D32"/>
    <mergeCell ref="B33:D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showGridLines="0" zoomScaleSheetLayoutView="80" zoomScalePageLayoutView="0" workbookViewId="0" topLeftCell="A1">
      <selection activeCell="F6" sqref="F6"/>
    </sheetView>
  </sheetViews>
  <sheetFormatPr defaultColWidth="11.375" defaultRowHeight="12.75"/>
  <cols>
    <col min="1" max="1" width="5.25390625" style="2" customWidth="1"/>
    <col min="2" max="2" width="115.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24.00390625" style="2" customWidth="1"/>
    <col min="9" max="10" width="14.25390625" style="2" customWidth="1"/>
    <col min="11" max="16384" width="11.375" style="2" customWidth="1"/>
  </cols>
  <sheetData>
    <row r="1" spans="2:8" ht="15">
      <c r="B1" s="41" t="s">
        <v>62</v>
      </c>
      <c r="E1" s="103"/>
      <c r="F1" s="103"/>
      <c r="G1" s="104" t="s">
        <v>50</v>
      </c>
      <c r="H1" s="104"/>
    </row>
    <row r="2" spans="8:9" ht="15" customHeight="1">
      <c r="H2" s="3" t="s">
        <v>51</v>
      </c>
      <c r="I2" s="34"/>
    </row>
    <row r="3" spans="2:8" ht="15">
      <c r="B3" s="5" t="s">
        <v>2</v>
      </c>
      <c r="C3" s="6">
        <v>1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31" t="s">
        <v>5</v>
      </c>
      <c r="B8" s="31" t="s">
        <v>7</v>
      </c>
      <c r="C8" s="35" t="s">
        <v>6</v>
      </c>
      <c r="D8" s="36"/>
      <c r="E8" s="31" t="s">
        <v>8</v>
      </c>
      <c r="F8" s="31" t="s">
        <v>9</v>
      </c>
      <c r="G8" s="31" t="s">
        <v>10</v>
      </c>
      <c r="H8" s="31" t="s">
        <v>3</v>
      </c>
    </row>
    <row r="9" spans="1:8" s="30" customFormat="1" ht="84.75" customHeight="1">
      <c r="A9" s="23" t="s">
        <v>1</v>
      </c>
      <c r="B9" s="65" t="s">
        <v>65</v>
      </c>
      <c r="C9" s="73">
        <v>42400</v>
      </c>
      <c r="D9" s="26" t="s">
        <v>11</v>
      </c>
      <c r="E9" s="27"/>
      <c r="F9" s="27"/>
      <c r="G9" s="28"/>
      <c r="H9" s="29">
        <f>ROUND(ROUND(C9,2)*ROUND(G9,2),2)</f>
        <v>0</v>
      </c>
    </row>
    <row r="13" ht="15.75">
      <c r="B13" s="66"/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H9"/>
  <sheetViews>
    <sheetView showGridLines="0" zoomScale="130" zoomScaleNormal="130" zoomScaleSheetLayoutView="100" zoomScalePageLayoutView="0" workbookViewId="0" topLeftCell="A6">
      <selection activeCell="B16" sqref="B16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3.75" customHeight="1">
      <c r="B1" s="41" t="s">
        <v>62</v>
      </c>
      <c r="E1" s="103"/>
      <c r="F1" s="103"/>
      <c r="G1" s="104" t="s">
        <v>52</v>
      </c>
      <c r="H1" s="104"/>
    </row>
    <row r="3" spans="2:8" ht="15">
      <c r="B3" s="5" t="s">
        <v>2</v>
      </c>
      <c r="C3" s="6">
        <v>2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30" customFormat="1" ht="132" customHeight="1">
      <c r="A9" s="23" t="s">
        <v>1</v>
      </c>
      <c r="B9" s="24" t="s">
        <v>79</v>
      </c>
      <c r="C9" s="25">
        <v>100</v>
      </c>
      <c r="D9" s="26" t="s">
        <v>11</v>
      </c>
      <c r="E9" s="27"/>
      <c r="F9" s="27"/>
      <c r="G9" s="28"/>
      <c r="H9" s="29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H15"/>
  <sheetViews>
    <sheetView showGridLines="0" tabSelected="1" zoomScaleSheetLayoutView="100" zoomScalePageLayoutView="0" workbookViewId="0" topLeftCell="A7">
      <selection activeCell="B9" sqref="B9"/>
    </sheetView>
  </sheetViews>
  <sheetFormatPr defaultColWidth="11.375" defaultRowHeight="12.75"/>
  <cols>
    <col min="1" max="1" width="5.25390625" style="2" customWidth="1"/>
    <col min="2" max="2" width="128.00390625" style="2" customWidth="1"/>
    <col min="3" max="3" width="18.625" style="4" customWidth="1"/>
    <col min="4" max="4" width="30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3" customHeight="1">
      <c r="B1" s="41" t="s">
        <v>62</v>
      </c>
      <c r="E1" s="103"/>
      <c r="F1" s="103"/>
      <c r="G1" s="104" t="s">
        <v>52</v>
      </c>
      <c r="H1" s="104"/>
    </row>
    <row r="3" spans="2:8" ht="15">
      <c r="B3" s="5" t="s">
        <v>2</v>
      </c>
      <c r="C3" s="6">
        <v>3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SUM(H9:H10)</f>
        <v>0</v>
      </c>
      <c r="G6" s="16"/>
      <c r="H6" s="16"/>
    </row>
    <row r="7" spans="1:8" ht="15">
      <c r="A7" s="16"/>
      <c r="B7" s="12"/>
      <c r="C7" s="17"/>
      <c r="D7" s="18"/>
      <c r="E7" s="16"/>
      <c r="F7" s="16"/>
      <c r="G7" s="16"/>
      <c r="H7" s="16"/>
    </row>
    <row r="8" spans="1:8" s="22" customFormat="1" ht="45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30" customFormat="1" ht="409.5" customHeight="1">
      <c r="A9" s="23" t="s">
        <v>1</v>
      </c>
      <c r="B9" s="65" t="s">
        <v>81</v>
      </c>
      <c r="C9" s="33">
        <v>300</v>
      </c>
      <c r="D9" s="26" t="s">
        <v>11</v>
      </c>
      <c r="E9" s="27"/>
      <c r="F9" s="27"/>
      <c r="G9" s="28"/>
      <c r="H9" s="29">
        <f>ROUND(ROUND(C9,2)*ROUND(G9,2),2)</f>
        <v>0</v>
      </c>
    </row>
    <row r="10" spans="1:8" ht="409.5" customHeight="1">
      <c r="A10" s="109" t="s">
        <v>30</v>
      </c>
      <c r="B10" s="107" t="s">
        <v>73</v>
      </c>
      <c r="C10" s="75">
        <v>120</v>
      </c>
      <c r="D10" s="77" t="s">
        <v>11</v>
      </c>
      <c r="E10" s="76"/>
      <c r="F10" s="76"/>
      <c r="G10" s="76"/>
      <c r="H10" s="70">
        <f>ROUND(ROUND(C10,2)*ROUND(G10,2),2)</f>
        <v>0</v>
      </c>
    </row>
    <row r="11" spans="1:8" ht="42.75" customHeight="1">
      <c r="A11" s="110"/>
      <c r="B11" s="108"/>
      <c r="C11" s="71"/>
      <c r="D11" s="72"/>
      <c r="E11" s="69"/>
      <c r="F11" s="69"/>
      <c r="G11" s="69"/>
      <c r="H11" s="69"/>
    </row>
    <row r="13" spans="2:4" ht="129.75" customHeight="1">
      <c r="B13" s="105" t="s">
        <v>77</v>
      </c>
      <c r="C13" s="106"/>
      <c r="D13" s="106"/>
    </row>
    <row r="15" spans="2:4" ht="150" customHeight="1">
      <c r="B15" s="105" t="s">
        <v>78</v>
      </c>
      <c r="C15" s="105"/>
      <c r="D15" s="105"/>
    </row>
  </sheetData>
  <sheetProtection/>
  <mergeCells count="6">
    <mergeCell ref="E1:F1"/>
    <mergeCell ref="G1:H1"/>
    <mergeCell ref="B13:D13"/>
    <mergeCell ref="B10:B11"/>
    <mergeCell ref="A10:A11"/>
    <mergeCell ref="B15:D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zoomScale="94" zoomScaleNormal="94" zoomScaleSheetLayoutView="100" zoomScalePageLayoutView="0" workbookViewId="0" topLeftCell="A1">
      <selection activeCell="B12" sqref="B12:D12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1.5" customHeight="1">
      <c r="B1" s="41" t="s">
        <v>62</v>
      </c>
      <c r="E1" s="103"/>
      <c r="F1" s="103"/>
      <c r="G1" s="104" t="s">
        <v>52</v>
      </c>
      <c r="H1" s="104"/>
    </row>
    <row r="3" spans="2:8" ht="15">
      <c r="B3" s="5" t="s">
        <v>2</v>
      </c>
      <c r="C3" s="6">
        <v>4</v>
      </c>
      <c r="D3" s="7"/>
      <c r="E3" s="8" t="s">
        <v>4</v>
      </c>
      <c r="F3" s="9"/>
      <c r="G3" s="10"/>
      <c r="H3" s="10"/>
    </row>
    <row r="4" spans="3:8" ht="15"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5">
      <c r="A7" s="16"/>
      <c r="B7" s="12"/>
      <c r="C7" s="17"/>
      <c r="D7" s="18"/>
      <c r="E7" s="16"/>
      <c r="F7" s="16"/>
      <c r="G7" s="16"/>
      <c r="H7" s="16"/>
    </row>
    <row r="8" spans="1:8" s="22" customFormat="1" ht="45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30" customFormat="1" ht="32.25" customHeight="1">
      <c r="A9" s="23" t="s">
        <v>1</v>
      </c>
      <c r="B9" s="65" t="s">
        <v>66</v>
      </c>
      <c r="C9" s="73">
        <v>2000</v>
      </c>
      <c r="D9" s="26" t="s">
        <v>11</v>
      </c>
      <c r="E9" s="27"/>
      <c r="F9" s="27"/>
      <c r="G9" s="28"/>
      <c r="H9" s="29">
        <f>ROUND(ROUND(C9,2)*ROUND(G9,2),2)</f>
        <v>0</v>
      </c>
    </row>
    <row r="12" spans="2:4" ht="111.75" customHeight="1">
      <c r="B12" s="111" t="s">
        <v>76</v>
      </c>
      <c r="C12" s="111"/>
      <c r="D12" s="111"/>
    </row>
    <row r="13" ht="15">
      <c r="B13" s="68"/>
    </row>
    <row r="14" ht="15">
      <c r="B14" s="68"/>
    </row>
  </sheetData>
  <sheetProtection/>
  <mergeCells count="3">
    <mergeCell ref="E1:F1"/>
    <mergeCell ref="G1:H1"/>
    <mergeCell ref="B12:D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H11"/>
  <sheetViews>
    <sheetView showGridLines="0" zoomScaleSheetLayoutView="100" zoomScalePageLayoutView="0" workbookViewId="0" topLeftCell="A1">
      <selection activeCell="D15" sqref="D15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3.75" customHeight="1">
      <c r="B1" s="41" t="s">
        <v>62</v>
      </c>
      <c r="E1" s="103"/>
      <c r="F1" s="103"/>
      <c r="G1" s="104" t="s">
        <v>52</v>
      </c>
      <c r="H1" s="104"/>
    </row>
    <row r="3" spans="2:8" ht="15">
      <c r="B3" s="5" t="s">
        <v>2</v>
      </c>
      <c r="C3" s="6">
        <v>5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SUM(H9:H11)</f>
        <v>0</v>
      </c>
      <c r="G6" s="16"/>
      <c r="H6" s="16"/>
    </row>
    <row r="7" spans="1:8" ht="15">
      <c r="A7" s="16"/>
      <c r="B7" s="12"/>
      <c r="C7" s="17"/>
      <c r="D7" s="18"/>
      <c r="E7" s="16"/>
      <c r="F7" s="16"/>
      <c r="G7" s="16"/>
      <c r="H7" s="16"/>
    </row>
    <row r="8" spans="1:8" s="22" customFormat="1" ht="45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30" customFormat="1" ht="36" customHeight="1">
      <c r="A9" s="23" t="s">
        <v>1</v>
      </c>
      <c r="B9" s="24" t="s">
        <v>80</v>
      </c>
      <c r="C9" s="32">
        <v>70</v>
      </c>
      <c r="D9" s="67" t="s">
        <v>11</v>
      </c>
      <c r="E9" s="27"/>
      <c r="F9" s="27"/>
      <c r="G9" s="28"/>
      <c r="H9" s="29">
        <f>ROUND(ROUND(C9,2)*ROUND(G9,2),2)</f>
        <v>0</v>
      </c>
    </row>
    <row r="10" spans="1:8" ht="55.5" customHeight="1">
      <c r="A10" s="74" t="s">
        <v>30</v>
      </c>
      <c r="B10" s="37" t="s">
        <v>74</v>
      </c>
      <c r="C10" s="78">
        <v>1200</v>
      </c>
      <c r="D10" s="79" t="s">
        <v>11</v>
      </c>
      <c r="E10" s="37"/>
      <c r="F10" s="37"/>
      <c r="G10" s="37"/>
      <c r="H10" s="29">
        <f>ROUND(ROUND(C10,2)*ROUND(G10,2),2)</f>
        <v>0</v>
      </c>
    </row>
    <row r="11" spans="1:8" ht="58.5" customHeight="1">
      <c r="A11" s="74" t="s">
        <v>31</v>
      </c>
      <c r="B11" s="37" t="s">
        <v>75</v>
      </c>
      <c r="C11" s="78">
        <v>1200</v>
      </c>
      <c r="D11" s="79" t="s">
        <v>11</v>
      </c>
      <c r="E11" s="37"/>
      <c r="F11" s="37"/>
      <c r="G11" s="37"/>
      <c r="H11" s="29">
        <f>ROUND(ROUND(C11,2)*ROUND(G11,2),2)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zoomScaleSheetLayoutView="100" zoomScalePageLayoutView="0" workbookViewId="0" topLeftCell="A1">
      <selection activeCell="F6" sqref="F6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29.25" customHeight="1">
      <c r="B1" s="41" t="s">
        <v>62</v>
      </c>
      <c r="E1" s="103"/>
      <c r="F1" s="103"/>
      <c r="G1" s="104" t="s">
        <v>52</v>
      </c>
      <c r="H1" s="104"/>
    </row>
    <row r="3" spans="2:8" ht="15">
      <c r="B3" s="5" t="s">
        <v>2</v>
      </c>
      <c r="C3" s="6">
        <v>6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SUM(H9:H13)</f>
        <v>0</v>
      </c>
      <c r="G6" s="16"/>
      <c r="H6" s="16"/>
    </row>
    <row r="7" spans="1:8" ht="15">
      <c r="A7" s="16"/>
      <c r="B7" s="12"/>
      <c r="C7" s="17"/>
      <c r="D7" s="18"/>
      <c r="E7" s="16"/>
      <c r="F7" s="16"/>
      <c r="G7" s="16"/>
      <c r="H7" s="16"/>
    </row>
    <row r="8" spans="1:8" s="22" customFormat="1" ht="45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30" customFormat="1" ht="51" customHeight="1">
      <c r="A9" s="23" t="s">
        <v>1</v>
      </c>
      <c r="B9" s="24" t="s">
        <v>67</v>
      </c>
      <c r="C9" s="32">
        <v>4</v>
      </c>
      <c r="D9" s="67" t="s">
        <v>11</v>
      </c>
      <c r="E9" s="27"/>
      <c r="F9" s="27"/>
      <c r="G9" s="28"/>
      <c r="H9" s="29">
        <f>ROUND(ROUND(C9,2)*ROUND(G9,2),2)</f>
        <v>0</v>
      </c>
    </row>
    <row r="10" spans="1:8" ht="36" customHeight="1">
      <c r="A10" s="23" t="s">
        <v>30</v>
      </c>
      <c r="B10" s="37" t="s">
        <v>68</v>
      </c>
      <c r="C10" s="32">
        <v>10</v>
      </c>
      <c r="D10" s="67" t="s">
        <v>11</v>
      </c>
      <c r="E10" s="37"/>
      <c r="F10" s="37"/>
      <c r="G10" s="37"/>
      <c r="H10" s="29">
        <f>ROUND(ROUND(C10,2)*ROUND(G10,2),2)</f>
        <v>0</v>
      </c>
    </row>
    <row r="11" spans="1:8" ht="30.75" customHeight="1">
      <c r="A11" s="23" t="s">
        <v>31</v>
      </c>
      <c r="B11" s="37" t="s">
        <v>69</v>
      </c>
      <c r="C11" s="32">
        <v>100</v>
      </c>
      <c r="D11" s="67" t="s">
        <v>11</v>
      </c>
      <c r="E11" s="37"/>
      <c r="F11" s="37"/>
      <c r="G11" s="37"/>
      <c r="H11" s="29">
        <f>ROUND(ROUND(C11,2)*ROUND(G11,2),2)</f>
        <v>0</v>
      </c>
    </row>
    <row r="12" spans="1:8" ht="15">
      <c r="A12" s="74" t="s">
        <v>33</v>
      </c>
      <c r="B12" s="37" t="s">
        <v>70</v>
      </c>
      <c r="C12" s="78">
        <v>30</v>
      </c>
      <c r="D12" s="67" t="s">
        <v>11</v>
      </c>
      <c r="E12" s="37"/>
      <c r="F12" s="37"/>
      <c r="G12" s="37"/>
      <c r="H12" s="29">
        <f>ROUND(ROUND(C12,2)*ROUND(G12,2),2)</f>
        <v>0</v>
      </c>
    </row>
    <row r="13" spans="1:8" ht="30">
      <c r="A13" s="74" t="s">
        <v>35</v>
      </c>
      <c r="B13" s="37" t="s">
        <v>71</v>
      </c>
      <c r="C13" s="78">
        <v>30</v>
      </c>
      <c r="D13" s="67" t="s">
        <v>11</v>
      </c>
      <c r="E13" s="37"/>
      <c r="F13" s="37"/>
      <c r="G13" s="37"/>
      <c r="H13" s="29">
        <f>ROUND(ROUND(C13,2)*ROUND(G13,2),2)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showGridLines="0" zoomScaleSheetLayoutView="100" zoomScalePageLayoutView="0" workbookViewId="0" topLeftCell="A1">
      <selection activeCell="F6" sqref="F6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3" customHeight="1">
      <c r="B1" s="41" t="s">
        <v>62</v>
      </c>
      <c r="E1" s="103"/>
      <c r="F1" s="103"/>
      <c r="G1" s="104" t="s">
        <v>52</v>
      </c>
      <c r="H1" s="104"/>
    </row>
    <row r="3" spans="2:8" ht="15">
      <c r="B3" s="5" t="s">
        <v>2</v>
      </c>
      <c r="C3" s="6">
        <v>7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30" customFormat="1" ht="74.25" customHeight="1">
      <c r="A9" s="23" t="s">
        <v>1</v>
      </c>
      <c r="B9" s="24" t="s">
        <v>72</v>
      </c>
      <c r="C9" s="25">
        <v>60</v>
      </c>
      <c r="D9" s="26" t="s">
        <v>11</v>
      </c>
      <c r="E9" s="27"/>
      <c r="F9" s="27"/>
      <c r="G9" s="28"/>
      <c r="H9" s="29">
        <f>ROUND(ROUND(C9,2)*ROUND(G9,2),2)</f>
        <v>0</v>
      </c>
    </row>
    <row r="12" spans="2:3" s="34" customFormat="1" ht="51.75" customHeight="1">
      <c r="B12" s="112"/>
      <c r="C12" s="112"/>
    </row>
  </sheetData>
  <sheetProtection/>
  <mergeCells count="3">
    <mergeCell ref="E1:F1"/>
    <mergeCell ref="G1:H1"/>
    <mergeCell ref="B12:C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Edyta Prokopiuk</cp:lastModifiedBy>
  <cp:lastPrinted>2018-04-05T06:48:45Z</cp:lastPrinted>
  <dcterms:created xsi:type="dcterms:W3CDTF">2003-05-16T10:10:29Z</dcterms:created>
  <dcterms:modified xsi:type="dcterms:W3CDTF">2019-10-07T10:56:35Z</dcterms:modified>
  <cp:category/>
  <cp:version/>
  <cp:contentType/>
  <cp:contentStatus/>
</cp:coreProperties>
</file>