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757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</sheets>
  <definedNames>
    <definedName name="_xlnm.Print_Area" localSheetId="1">'część (1)'!$A$1:$J$16</definedName>
    <definedName name="_xlnm.Print_Area" localSheetId="10">'część (10)'!$A$1:$J$16</definedName>
    <definedName name="_xlnm.Print_Area" localSheetId="11">'część (11)'!$A$1:$H$11</definedName>
    <definedName name="_xlnm.Print_Area" localSheetId="2">'część (2)'!$A$1:$H$12</definedName>
    <definedName name="_xlnm.Print_Area" localSheetId="3">'część (3)'!$A$1:$H$11</definedName>
    <definedName name="_xlnm.Print_Area" localSheetId="4">'część (4)'!$A$1:$H$10</definedName>
    <definedName name="_xlnm.Print_Area" localSheetId="5">'część (5)'!$A$1:$H$17</definedName>
    <definedName name="_xlnm.Print_Area" localSheetId="6">'część (6)'!$A$1:$H$14</definedName>
    <definedName name="_xlnm.Print_Area" localSheetId="7">'część (7)'!$A$1:$J$13</definedName>
    <definedName name="_xlnm.Print_Area" localSheetId="8">'część (8)'!$A$1:$J$12</definedName>
    <definedName name="_xlnm.Print_Area" localSheetId="9">'część (9)'!$A$1:$J$12</definedName>
    <definedName name="_xlnm.Print_Area" localSheetId="0">'formularz oferty'!$A$1:$D$60</definedName>
  </definedNames>
  <calcPr fullCalcOnLoad="1"/>
</workbook>
</file>

<file path=xl/sharedStrings.xml><?xml version="1.0" encoding="utf-8"?>
<sst xmlns="http://schemas.openxmlformats.org/spreadsheetml/2006/main" count="282" uniqueCount="110">
  <si>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</si>
  <si>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</si>
  <si>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</si>
  <si>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</si>
  <si>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</si>
  <si>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</si>
  <si>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</si>
  <si>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</si>
  <si>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</si>
  <si>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</si>
  <si>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</si>
  <si>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</si>
  <si>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</si>
  <si>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</si>
  <si>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</si>
  <si>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</si>
  <si>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</si>
  <si>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</si>
  <si>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</si>
  <si>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</si>
  <si>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</si>
  <si>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</si>
  <si>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</si>
  <si>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</si>
  <si>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</si>
  <si>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</si>
  <si>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</si>
  <si>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</si>
  <si>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</si>
  <si>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</si>
  <si>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</si>
  <si>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</si>
  <si>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</si>
  <si>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</si>
  <si>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</si>
  <si>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</si>
  <si>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</si>
  <si>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</si>
  <si>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</si>
  <si>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</si>
  <si>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</si>
  <si>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</si>
  <si>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</si>
  <si>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</si>
  <si>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</si>
  <si>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</si>
  <si>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</si>
  <si>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</si>
  <si>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</si>
  <si>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</si>
  <si>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</si>
  <si>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</si>
  <si>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</si>
  <si>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10.</t>
  </si>
  <si>
    <t>11.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</si>
  <si>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</si>
  <si>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</si>
  <si>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</si>
  <si>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sztuk</t>
  </si>
  <si>
    <r>
      <t xml:space="preserve">Oświadczamy, że jesteśmy małym lub średnim przedsiębiorstwem: TAK/NIE </t>
    </r>
    <r>
      <rPr>
        <i/>
        <sz val="9"/>
        <rFont val="Garamond"/>
        <family val="1"/>
      </rPr>
      <t>(niepotrzebne skreślić).</t>
    </r>
  </si>
  <si>
    <t>część 5</t>
  </si>
  <si>
    <t>część 6</t>
  </si>
  <si>
    <t>Załącznik nr 1a do specyfikacji
Załącznik nr …… do umowy</t>
  </si>
  <si>
    <t xml:space="preserve">Oświadczamy, że oferowane przez nas wyroby sa wyrobami medycznymi dopuszczonymi do obrotu i używania na terenie Polski na zasadach określonych w ustawie o wyrobach medycznych. Jednocześnie oświadczamy, że na każdorazowe wezwanie Zamawiającego przedstawimy dokumenty dopuszczające do obrotu i używania na terenie Polski. </t>
  </si>
  <si>
    <t>Zestaw gotowych gradientów do separacji nasienia do zapłodnienia in vitro. Zestaw gotowy do użycia składający się z gradient 45% oraz gradient 90%. Dopuszczalne opakowania 100 - 125 ml.</t>
  </si>
  <si>
    <t>Zestaw gotowych gradientów do separacji nasienia do zapłodnienia in vitro. Zestaw gotowy do użycia składający się z gradient 45% i gradient 90%. Dopuszczalne opakowania 30 - 50 ml.</t>
  </si>
  <si>
    <t xml:space="preserve">Podłoże do rozcieńczania lepkiego nasienia. Dopuszczalne opakowania 10 - 20 ml. </t>
  </si>
  <si>
    <t xml:space="preserve">Podłoże wspomagające badania nasienia nieruchliwego. Aktywacja nasienia. Dopuszczalne opakowania 5 - 10 ml. </t>
  </si>
  <si>
    <t>DFP.271.88.2018.EP</t>
  </si>
  <si>
    <t>Cewnik 2-kanałowy do cystometrii zintegrowany z linią manometryczną Pves, średnica 6Fr, 8Fr do aparatu Solar Blue.</t>
  </si>
  <si>
    <t>Oryginalny przewód do pompy do aparatu Solar Blue.</t>
  </si>
  <si>
    <t>Dostawa materiałów do leczenia niepłodności i nietrzymania moczu</t>
  </si>
  <si>
    <t xml:space="preserve">Oświadczamy, że zamówienie będziemy wykonywać do czasu wyczerpania ilości asortymentu określonego w załączniku nr 1a do specyfikacji, jednak nie dłużej niż przez 24 miesiące od dnia zawarcia umowy.
</t>
  </si>
  <si>
    <t>12.</t>
  </si>
  <si>
    <r>
      <rPr>
        <sz val="10"/>
        <rFont val="Garamond"/>
        <family val="1"/>
      </rP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 .…………….………...………, oraz w pkt. 1 wskazujemy jego wartość bez kwoty podatku VAT. </t>
    </r>
    <r>
      <rPr>
        <i/>
        <sz val="10"/>
        <rFont val="Garamond"/>
        <family val="1"/>
      </rPr>
      <t xml:space="preserve">
(UWAGA! - brak skreśleń i oświadczenia w tym zakresie ze strony Wykonawcy oznacza, że oferta Wykonawcy składającego ofertę nie będzie prowadzić do powstania u Zamawiającego obowiązku podatkowego.)</t>
    </r>
  </si>
  <si>
    <t>Ilościowy test z lateksem do wykrywania przeciwciał przeciwplemnikowych klasy IgG z nasienia. Zestaw zawiera surowicę bogatą w przeciwciała przeciw IgG oraz roztwór kuleczek opłaszczonych immunoglobulinami klasy G. Jeden zestaw przeznaczony na minimum 70 analiz.</t>
  </si>
  <si>
    <t>opak.</t>
  </si>
  <si>
    <t>Podłoże do mrożenia ludzkiego nasienia (w tym bioptatu z jądra i najądrza), zawiera HSA. Podłoże do użycia w stosunku 1:1. Posiada testy MEA i LAL. Opakowanie = 4x10 ml.</t>
  </si>
  <si>
    <t>Ilościowy test z lateksem do wykrywania przeciwciał przeciwplemnikowych klasy IgA z nasienia. Jeden zestaw przeznaczony na minimum 70 analiz.</t>
  </si>
  <si>
    <t xml:space="preserve">Zestaw odczynników dedykowany do oceny fragmentacji DNA ludzkich plemników opartych na metodzie dyspersji chromatyny plemnika z możliwośćią wykorzystania analizatora CASA - Sperm Class Analyzer SCA. Minimum 10 analiz/1 opakowanie. </t>
  </si>
  <si>
    <t>Zestaw odczynników do badania reakcji akrosomalnej plemników z możliwościa wykorzystania analizatora CASA - Sperm Class Analyzer SCA. Minimum 300 analiz/1 opakowanie</t>
  </si>
  <si>
    <t>Zestaw odczynników do oznaczenia stężenia kwasu cytrynowego w płynie nasiennym u ludzi. Znak zgodności CE zgodny z specyfikacją opisaną w Europejskiej Dyrektywie w sprawie wyrobów medycznych używanych do diagnozy in vitro (98/79/EC). Minimum 100 analiz/1 opakowanie</t>
  </si>
  <si>
    <t>Zestaw odczynników do oznaczenia stężenia enzymu α-glukozydazy w płynie nasiennym u ludzi. Znak zgodności CE zgodny z specyfikacją opisaną w Europejskiej Dyrektywie w sprawie wyrobów medycznych używanych do diagnozy in vitro (98/79/EC). Minimum 25 analiz/1 opakowanie</t>
  </si>
  <si>
    <t>Zestaw odczynników do oznaczenia stężenia fruktozy w płynie nasiennym u ludzi. Znak zgodności CE zgodny z specyfikacją opisaną w Europejskiej Dyrektywie w sprawie wyrobów medycznych uzywanych do diagnozy in vitro (98/79/EC). Minimum 90 analiz/1 opakowanie</t>
  </si>
  <si>
    <t>Zestaw odczynników do badania stresu oksydacyjnego plemników z możliwością wykorzystania analizatora CASA - Sperm Class Analyzer SCA. Minimum 20 analiz/1 opakowanie</t>
  </si>
  <si>
    <t>Zestaw odczynników do badania akrozyny w nasieniu ludzkim z możliwością wykorzystania analizatora CASA - Sperm Class Analyzer SCA. Minimum 90 analiz/1 opakowanie</t>
  </si>
  <si>
    <t xml:space="preserve">Kateter inseminacyjny-dwuczęściowy, zapewniający pamięć kształtu. Kateter długości 18 cm, dwa otwory dla lepszej dystrybucji nasienia, posiadający oznaczenia głębokości. Pakowany sterylnie. Do jednorazowego użycia. </t>
  </si>
  <si>
    <t>Zestaw odczynników do żywotności plemników z możliwością wykorzystania analizatora CASA - Sperm Class Analyzer SCA. Minimum 100 analiz/1 opakowanie</t>
  </si>
  <si>
    <t>część 7</t>
  </si>
  <si>
    <t>część 8</t>
  </si>
  <si>
    <t>część 9</t>
  </si>
  <si>
    <t xml:space="preserve">Zestaw do przeprowadzenia testu różnicowania komórek peroksydazododatnich (leukocytów) w próbce nasienia. Jeden zestaw przeznaczony na wykonanie max. 300 oznaczeń.
</t>
  </si>
  <si>
    <r>
      <t xml:space="preserve">Podłoże do płukania i przygotowywania ludzkiego nasienia. Buforowane wodorowęglanem, podłoże zawierające ludzką albuminę osocza oraz gentamycynę jako środek przeciwbakteryjny. Gotowe po ogrzaniu do temp. 37 stopni. Nie wymagające środowiska CO2 . Dopuszczalne opakowania 30 - 50 ml.
</t>
    </r>
    <r>
      <rPr>
        <b/>
        <sz val="11"/>
        <rFont val="Garamond"/>
        <family val="1"/>
      </rPr>
      <t>Zamawiający dopuszcza opakowania o pojemności 60 ml ( z przeliczeniem ilości na 10 opakowań)
Zamawiający dopuszcza opakowania o pojemności 10 ml ( z przeliczeniem ilości na 60 opakowań)</t>
    </r>
  </si>
  <si>
    <r>
      <t xml:space="preserve">Cewnik 1-kanałowy, rektalny z balonikiem zintegrowany z linią manometryczną Pabd, śr. 5 Fr do aparatu Solar Blue.
</t>
    </r>
    <r>
      <rPr>
        <b/>
        <sz val="11"/>
        <rFont val="Garamond"/>
        <family val="1"/>
      </rPr>
      <t>Zamawiający dopuszcza cewnik jednokanałowy rektalny z balonikiem, średnica cewnika 5 Fr, pozostałe parametry zgodnie z SIWZ.</t>
    </r>
  </si>
  <si>
    <r>
      <t xml:space="preserve">Skoncentrowany zestaw do barwienia nasienia do analizy morfologicznej ludzkich plemników. Zestaw barwników oparty na oryginalnej metodzie barwienia Romanowsky-ego dla różnicowego barwienia struktur komórkowych.
Barwniki wchodzące w skład zestawu: Roztwór metanolu heksametylo- p-rozaniliny,  Zbuforowany roztwór ksantyny,  Zbuforowany roztwór tiazyny 
Minimalna objętość odczynników po rozcieńczeniu 3100 ml.
</t>
    </r>
    <r>
      <rPr>
        <b/>
        <sz val="11"/>
        <rFont val="Garamond"/>
        <family val="1"/>
      </rPr>
      <t>Zamawiający wyraża zgodę na dostarczenie odczynnika o objętości po rozcieńczeniu 3000ml</t>
    </r>
  </si>
  <si>
    <r>
      <t xml:space="preserve">Komory do analizy nasienia, grubość 10 mikrometrów, 4 komory na szkiełku, do analizy z użyciem analizatora CASA – Sperm Class Analyzer SCA Full Human Pack/Microptic/ SCA Pack-H-2. 
1 opakowamie przynajmniej 100 komór
</t>
    </r>
    <r>
      <rPr>
        <b/>
        <sz val="11"/>
        <rFont val="Garamond"/>
        <family val="1"/>
      </rPr>
      <t>Zamawiający wyraża zgodę na dostarczenie komór w ilości 25 sztuk w opakowaniu, pozwalających na wykonanie 100 oznaczeń</t>
    </r>
  </si>
  <si>
    <r>
      <t xml:space="preserve">Szybki test wiązania plemników z hialuronianem HBA. Test zawierający szkiełka powleczone kwasem hialuronowym pozwalającym na selekcję dojrzałych plemników z nasienia. 1 opakowanie zawiera 5 szkiełek (10 badań).
</t>
    </r>
    <r>
      <rPr>
        <b/>
        <sz val="11"/>
        <rFont val="Garamond"/>
        <family val="1"/>
      </rPr>
      <t>Zamawiający wyraża zgodę na dostarczenie odczynnika, gdzie 1 opakowanie zawiera 10 szkiełek (20 badań).</t>
    </r>
  </si>
  <si>
    <t>część 10</t>
  </si>
  <si>
    <t>część 11</t>
  </si>
  <si>
    <t>ml</t>
  </si>
  <si>
    <t>Oferowana wielkość produktu*</t>
  </si>
  <si>
    <t>Oferowana ilość**</t>
  </si>
  <si>
    <t>Cena jednostkowa brutto***</t>
  </si>
  <si>
    <t>Cena brutto oferowanej ilości</t>
  </si>
  <si>
    <t>szkiełek</t>
  </si>
  <si>
    <t xml:space="preserve">Cena brutto oferowanej ilości </t>
  </si>
  <si>
    <t>szt. 
komór</t>
  </si>
  <si>
    <t>* Przez oferowaną wielkość produktu należy rozumieć sposób pakowania produktu tj. ilość mililitrów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</si>
  <si>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* Przez oferowaną wielkość produktu należy rozumieć sposób pakowania produktu tj. ilość szkiełek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</si>
  <si>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* Przez oferowaną wielkość produktu należy rozumieć sposób pakowania produktu tj. ilość sztuk komór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</si>
</sst>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#,##0.00\ _z_ł"/>
    <numFmt numFmtId="184" formatCode="[$-415]d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Book Antiqua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sz val="11"/>
      <color indexed="8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Garamond"/>
      <family val="1"/>
    </font>
    <font>
      <b/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182" fontId="3" fillId="0" borderId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3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44" fontId="6" fillId="0" borderId="12" xfId="8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/>
    </xf>
    <xf numFmtId="44" fontId="6" fillId="0" borderId="0" xfId="8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168" fontId="6" fillId="33" borderId="0" xfId="0" applyNumberFormat="1" applyFont="1" applyFill="1" applyBorder="1" applyAlignment="1" applyProtection="1">
      <alignment horizontal="left" vertical="top" wrapText="1"/>
      <protection locked="0"/>
    </xf>
    <xf numFmtId="1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44" fontId="6" fillId="33" borderId="15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3" fontId="7" fillId="33" borderId="0" xfId="0" applyNumberFormat="1" applyFont="1" applyFill="1" applyAlignment="1" applyProtection="1">
      <alignment horizontal="left" vertical="top"/>
      <protection locked="0"/>
    </xf>
    <xf numFmtId="3" fontId="7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1" fontId="6" fillId="33" borderId="0" xfId="0" applyNumberFormat="1" applyFont="1" applyFill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7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168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44" fontId="6" fillId="0" borderId="15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42" applyNumberFormat="1" applyFont="1" applyFill="1" applyBorder="1" applyAlignment="1">
      <alignment horizontal="center" vertical="center" wrapText="1"/>
    </xf>
    <xf numFmtId="0" fontId="6" fillId="0" borderId="10" xfId="70" applyNumberFormat="1" applyFont="1" applyFill="1" applyBorder="1" applyAlignment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4" fontId="4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42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175" fontId="7" fillId="0" borderId="13" xfId="45" applyNumberFormat="1" applyFont="1" applyFill="1" applyBorder="1" applyAlignment="1" applyProtection="1">
      <alignment horizontal="center" vertical="center" wrapText="1"/>
      <protection locked="0"/>
    </xf>
    <xf numFmtId="175" fontId="7" fillId="0" borderId="16" xfId="45" applyNumberFormat="1" applyFont="1" applyFill="1" applyBorder="1" applyAlignment="1" applyProtection="1">
      <alignment horizontal="center" vertical="center" wrapText="1"/>
      <protection locked="0"/>
    </xf>
    <xf numFmtId="175" fontId="7" fillId="33" borderId="13" xfId="45" applyNumberFormat="1" applyFont="1" applyFill="1" applyBorder="1" applyAlignment="1" applyProtection="1">
      <alignment horizontal="center" vertical="center" wrapText="1"/>
      <protection locked="0"/>
    </xf>
    <xf numFmtId="175" fontId="7" fillId="33" borderId="16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75" fontId="7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top" wrapText="1"/>
      <protection locked="0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3" xfId="57"/>
    <cellStyle name="Normalny 10" xfId="58"/>
    <cellStyle name="Normalny 11" xfId="59"/>
    <cellStyle name="Normalny 2" xfId="60"/>
    <cellStyle name="Normalny 2 2" xfId="61"/>
    <cellStyle name="Normalny 3" xfId="62"/>
    <cellStyle name="Normalny 4" xfId="63"/>
    <cellStyle name="Normalny 4 2" xfId="64"/>
    <cellStyle name="Normalny 4 3" xfId="65"/>
    <cellStyle name="Normalny 5" xfId="66"/>
    <cellStyle name="Normalny 5 2" xfId="67"/>
    <cellStyle name="Normalny 7" xfId="68"/>
    <cellStyle name="Normalny 8" xfId="69"/>
    <cellStyle name="Normalny_Staplery i laparoskopia z kodami 2010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3" xfId="83"/>
    <cellStyle name="Walutowy 3 2" xfId="84"/>
    <cellStyle name="Walutowy 4" xfId="85"/>
    <cellStyle name="Walutowy 5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63"/>
  <sheetViews>
    <sheetView showGridLines="0" tabSelected="1" zoomScale="130" zoomScaleNormal="130" zoomScalePageLayoutView="115" workbookViewId="0" topLeftCell="A10">
      <selection activeCell="C30" sqref="C30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11.1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52</v>
      </c>
    </row>
    <row r="2" spans="2:4" ht="18" customHeight="1">
      <c r="B2" s="3"/>
      <c r="C2" s="3" t="s">
        <v>46</v>
      </c>
      <c r="D2" s="3"/>
    </row>
    <row r="3" ht="18" customHeight="1"/>
    <row r="4" spans="2:5" ht="18" customHeight="1">
      <c r="B4" s="1" t="s">
        <v>37</v>
      </c>
      <c r="C4" s="1" t="s">
        <v>68</v>
      </c>
      <c r="E4" s="5"/>
    </row>
    <row r="5" ht="18" customHeight="1">
      <c r="E5" s="5"/>
    </row>
    <row r="6" spans="2:6" ht="39" customHeight="1">
      <c r="B6" s="1" t="s">
        <v>36</v>
      </c>
      <c r="C6" s="91" t="s">
        <v>71</v>
      </c>
      <c r="D6" s="91"/>
      <c r="E6" s="6"/>
      <c r="F6" s="7"/>
    </row>
    <row r="7" ht="18" customHeight="1"/>
    <row r="8" spans="2:5" ht="18" customHeight="1">
      <c r="B8" s="8" t="s">
        <v>32</v>
      </c>
      <c r="C8" s="92"/>
      <c r="D8" s="93"/>
      <c r="E8" s="5"/>
    </row>
    <row r="9" spans="2:5" ht="31.5" customHeight="1">
      <c r="B9" s="8" t="s">
        <v>38</v>
      </c>
      <c r="C9" s="99"/>
      <c r="D9" s="100"/>
      <c r="E9" s="5"/>
    </row>
    <row r="10" spans="2:5" ht="18" customHeight="1">
      <c r="B10" s="8" t="s">
        <v>31</v>
      </c>
      <c r="C10" s="87"/>
      <c r="D10" s="88"/>
      <c r="E10" s="5"/>
    </row>
    <row r="11" spans="2:5" ht="18" customHeight="1">
      <c r="B11" s="8" t="s">
        <v>40</v>
      </c>
      <c r="C11" s="87"/>
      <c r="D11" s="88"/>
      <c r="E11" s="5"/>
    </row>
    <row r="12" spans="2:5" ht="18" customHeight="1">
      <c r="B12" s="8" t="s">
        <v>41</v>
      </c>
      <c r="C12" s="87"/>
      <c r="D12" s="88"/>
      <c r="E12" s="5"/>
    </row>
    <row r="13" spans="2:5" ht="18" customHeight="1">
      <c r="B13" s="8" t="s">
        <v>42</v>
      </c>
      <c r="C13" s="87"/>
      <c r="D13" s="88"/>
      <c r="E13" s="5"/>
    </row>
    <row r="14" spans="2:5" ht="18" customHeight="1">
      <c r="B14" s="8" t="s">
        <v>43</v>
      </c>
      <c r="C14" s="87"/>
      <c r="D14" s="88"/>
      <c r="E14" s="5"/>
    </row>
    <row r="15" spans="2:5" ht="18" customHeight="1">
      <c r="B15" s="8" t="s">
        <v>44</v>
      </c>
      <c r="C15" s="87"/>
      <c r="D15" s="88"/>
      <c r="E15" s="5"/>
    </row>
    <row r="16" spans="2:5" ht="18" customHeight="1">
      <c r="B16" s="8" t="s">
        <v>45</v>
      </c>
      <c r="C16" s="87"/>
      <c r="D16" s="88"/>
      <c r="E16" s="5"/>
    </row>
    <row r="17" spans="3:5" ht="18" customHeight="1">
      <c r="C17" s="5"/>
      <c r="D17" s="10"/>
      <c r="E17" s="5"/>
    </row>
    <row r="18" spans="1:5" ht="18" customHeight="1">
      <c r="A18" s="1" t="s">
        <v>1</v>
      </c>
      <c r="B18" s="89" t="s">
        <v>39</v>
      </c>
      <c r="C18" s="90"/>
      <c r="D18" s="11"/>
      <c r="E18" s="7"/>
    </row>
    <row r="19" spans="3:5" ht="18" customHeight="1" thickBot="1">
      <c r="C19" s="7"/>
      <c r="D19" s="11"/>
      <c r="E19" s="7"/>
    </row>
    <row r="20" spans="2:4" ht="14.25" customHeight="1" thickBot="1">
      <c r="B20" s="12" t="s">
        <v>16</v>
      </c>
      <c r="C20" s="13" t="s">
        <v>0</v>
      </c>
      <c r="D20" s="11"/>
    </row>
    <row r="21" spans="1:4" ht="18" customHeight="1">
      <c r="A21" s="14"/>
      <c r="B21" s="15" t="s">
        <v>24</v>
      </c>
      <c r="C21" s="16">
        <f>'część (1)'!H5</f>
        <v>0</v>
      </c>
      <c r="D21" s="11"/>
    </row>
    <row r="22" spans="1:4" ht="18" customHeight="1">
      <c r="A22" s="14"/>
      <c r="B22" s="17" t="s">
        <v>25</v>
      </c>
      <c r="C22" s="16">
        <f>'część (2)'!H$5</f>
        <v>0</v>
      </c>
      <c r="D22" s="11"/>
    </row>
    <row r="23" spans="1:4" ht="18" customHeight="1">
      <c r="A23" s="14"/>
      <c r="B23" s="15" t="s">
        <v>26</v>
      </c>
      <c r="C23" s="16">
        <f>'część (3)'!H$5</f>
        <v>0</v>
      </c>
      <c r="D23" s="11"/>
    </row>
    <row r="24" spans="1:4" ht="18" customHeight="1">
      <c r="A24" s="14"/>
      <c r="B24" s="15" t="s">
        <v>27</v>
      </c>
      <c r="C24" s="16">
        <f>'część (4)'!H$5</f>
        <v>0</v>
      </c>
      <c r="D24" s="11"/>
    </row>
    <row r="25" spans="1:4" ht="18" customHeight="1">
      <c r="A25" s="14"/>
      <c r="B25" s="17" t="s">
        <v>60</v>
      </c>
      <c r="C25" s="16">
        <f>'część (5)'!H$5</f>
        <v>0</v>
      </c>
      <c r="D25" s="11"/>
    </row>
    <row r="26" spans="1:4" ht="18" customHeight="1">
      <c r="A26" s="14"/>
      <c r="B26" s="15" t="s">
        <v>61</v>
      </c>
      <c r="C26" s="16">
        <f>'część (6)'!H$5</f>
        <v>0</v>
      </c>
      <c r="D26" s="11"/>
    </row>
    <row r="27" spans="1:4" ht="18" customHeight="1">
      <c r="A27" s="14"/>
      <c r="B27" s="17" t="s">
        <v>88</v>
      </c>
      <c r="C27" s="16">
        <f>'część (7)'!H$5</f>
        <v>0</v>
      </c>
      <c r="D27" s="11"/>
    </row>
    <row r="28" spans="1:4" ht="18" customHeight="1">
      <c r="A28" s="14"/>
      <c r="B28" s="15" t="s">
        <v>89</v>
      </c>
      <c r="C28" s="16">
        <f>'część (8)'!H$5</f>
        <v>0</v>
      </c>
      <c r="D28" s="11"/>
    </row>
    <row r="29" spans="1:4" ht="18" customHeight="1">
      <c r="A29" s="14"/>
      <c r="B29" s="17" t="s">
        <v>90</v>
      </c>
      <c r="C29" s="16">
        <f>'część (9)'!H5</f>
        <v>0</v>
      </c>
      <c r="D29" s="11"/>
    </row>
    <row r="30" spans="1:4" ht="18" customHeight="1">
      <c r="A30" s="14"/>
      <c r="B30" s="17" t="s">
        <v>97</v>
      </c>
      <c r="C30" s="16">
        <f>'część (10)'!J$5</f>
        <v>0</v>
      </c>
      <c r="D30" s="11"/>
    </row>
    <row r="31" spans="2:5" ht="18" customHeight="1">
      <c r="B31" s="17" t="s">
        <v>98</v>
      </c>
      <c r="C31" s="16">
        <f>'część (11)'!H$5</f>
        <v>0</v>
      </c>
      <c r="D31" s="11"/>
      <c r="E31" s="7"/>
    </row>
    <row r="32" spans="2:5" ht="18" customHeight="1">
      <c r="B32" s="14"/>
      <c r="C32" s="18"/>
      <c r="D32" s="11"/>
      <c r="E32" s="7"/>
    </row>
    <row r="33" spans="1:5" ht="21" customHeight="1">
      <c r="A33" s="1" t="s">
        <v>2</v>
      </c>
      <c r="B33" s="90" t="s">
        <v>35</v>
      </c>
      <c r="C33" s="90"/>
      <c r="D33" s="90"/>
      <c r="E33" s="19"/>
    </row>
    <row r="34" spans="1:5" ht="38.25" customHeight="1">
      <c r="A34" s="1" t="s">
        <v>3</v>
      </c>
      <c r="B34" s="90" t="s">
        <v>72</v>
      </c>
      <c r="C34" s="90"/>
      <c r="D34" s="90"/>
      <c r="E34" s="19"/>
    </row>
    <row r="35" spans="1:6" ht="36.75" customHeight="1">
      <c r="A35" s="1" t="s">
        <v>4</v>
      </c>
      <c r="B35" s="104" t="s">
        <v>22</v>
      </c>
      <c r="C35" s="104"/>
      <c r="D35" s="104"/>
      <c r="E35" s="20"/>
      <c r="F35" s="7"/>
    </row>
    <row r="36" spans="1:5" s="22" customFormat="1" ht="58.5" customHeight="1">
      <c r="A36" s="1" t="s">
        <v>28</v>
      </c>
      <c r="B36" s="91" t="s">
        <v>63</v>
      </c>
      <c r="C36" s="91"/>
      <c r="D36" s="91"/>
      <c r="E36" s="21"/>
    </row>
    <row r="37" spans="1:6" ht="36" customHeight="1">
      <c r="A37" s="1" t="s">
        <v>34</v>
      </c>
      <c r="B37" s="91" t="s">
        <v>21</v>
      </c>
      <c r="C37" s="91"/>
      <c r="D37" s="91"/>
      <c r="E37" s="19"/>
      <c r="F37" s="7"/>
    </row>
    <row r="38" spans="1:6" ht="34.5" customHeight="1">
      <c r="A38" s="1" t="s">
        <v>5</v>
      </c>
      <c r="B38" s="91" t="s">
        <v>29</v>
      </c>
      <c r="C38" s="91"/>
      <c r="D38" s="91"/>
      <c r="E38" s="19"/>
      <c r="F38" s="7"/>
    </row>
    <row r="39" spans="1:6" ht="32.25" customHeight="1">
      <c r="A39" s="1" t="s">
        <v>6</v>
      </c>
      <c r="B39" s="91" t="s">
        <v>30</v>
      </c>
      <c r="C39" s="91"/>
      <c r="D39" s="91"/>
      <c r="E39" s="19"/>
      <c r="F39" s="7"/>
    </row>
    <row r="40" spans="1:6" ht="27.75" customHeight="1">
      <c r="A40" s="1" t="s">
        <v>18</v>
      </c>
      <c r="B40" s="23" t="s">
        <v>59</v>
      </c>
      <c r="C40" s="24"/>
      <c r="D40" s="24"/>
      <c r="E40" s="19"/>
      <c r="F40" s="7"/>
    </row>
    <row r="41" spans="1:6" ht="30.75" customHeight="1">
      <c r="A41" s="1" t="s">
        <v>53</v>
      </c>
      <c r="B41" s="91" t="s">
        <v>55</v>
      </c>
      <c r="C41" s="91"/>
      <c r="D41" s="91"/>
      <c r="E41" s="19"/>
      <c r="F41" s="7"/>
    </row>
    <row r="42" spans="2:6" ht="33" customHeight="1">
      <c r="B42" s="91" t="s">
        <v>56</v>
      </c>
      <c r="C42" s="91"/>
      <c r="D42" s="91"/>
      <c r="E42" s="19"/>
      <c r="F42" s="7"/>
    </row>
    <row r="43" spans="2:6" ht="32.25" customHeight="1">
      <c r="B43" s="105" t="s">
        <v>57</v>
      </c>
      <c r="C43" s="105"/>
      <c r="D43" s="105"/>
      <c r="E43" s="19"/>
      <c r="F43" s="7"/>
    </row>
    <row r="44" spans="1:6" ht="87.75" customHeight="1">
      <c r="A44" s="1" t="s">
        <v>54</v>
      </c>
      <c r="B44" s="101" t="s">
        <v>74</v>
      </c>
      <c r="C44" s="101"/>
      <c r="D44" s="101"/>
      <c r="E44" s="19"/>
      <c r="F44" s="7"/>
    </row>
    <row r="45" spans="1:5" ht="18" customHeight="1">
      <c r="A45" s="1" t="s">
        <v>73</v>
      </c>
      <c r="B45" s="7" t="s">
        <v>7</v>
      </c>
      <c r="C45" s="7"/>
      <c r="D45" s="1"/>
      <c r="E45" s="25"/>
    </row>
    <row r="46" spans="2:5" ht="8.25" customHeight="1">
      <c r="B46" s="7"/>
      <c r="C46" s="7"/>
      <c r="D46" s="2"/>
      <c r="E46" s="25"/>
    </row>
    <row r="47" spans="2:5" ht="18" customHeight="1">
      <c r="B47" s="94" t="s">
        <v>19</v>
      </c>
      <c r="C47" s="95"/>
      <c r="D47" s="96"/>
      <c r="E47" s="25"/>
    </row>
    <row r="48" spans="2:5" ht="18" customHeight="1">
      <c r="B48" s="94" t="s">
        <v>8</v>
      </c>
      <c r="C48" s="96"/>
      <c r="D48" s="8"/>
      <c r="E48" s="25"/>
    </row>
    <row r="49" spans="2:5" ht="18" customHeight="1">
      <c r="B49" s="97"/>
      <c r="C49" s="98"/>
      <c r="D49" s="8"/>
      <c r="E49" s="25"/>
    </row>
    <row r="50" spans="2:5" ht="18" customHeight="1">
      <c r="B50" s="97"/>
      <c r="C50" s="98"/>
      <c r="D50" s="8"/>
      <c r="E50" s="25"/>
    </row>
    <row r="51" spans="2:5" ht="18" customHeight="1">
      <c r="B51" s="97"/>
      <c r="C51" s="98"/>
      <c r="D51" s="8"/>
      <c r="E51" s="25"/>
    </row>
    <row r="52" spans="2:5" ht="15" customHeight="1">
      <c r="B52" s="27" t="s">
        <v>10</v>
      </c>
      <c r="C52" s="27"/>
      <c r="D52" s="2"/>
      <c r="E52" s="25"/>
    </row>
    <row r="53" spans="2:5" ht="18" customHeight="1">
      <c r="B53" s="94" t="s">
        <v>20</v>
      </c>
      <c r="C53" s="95"/>
      <c r="D53" s="96"/>
      <c r="E53" s="25"/>
    </row>
    <row r="54" spans="2:5" ht="18" customHeight="1">
      <c r="B54" s="28" t="s">
        <v>8</v>
      </c>
      <c r="C54" s="26" t="s">
        <v>9</v>
      </c>
      <c r="D54" s="29" t="s">
        <v>11</v>
      </c>
      <c r="E54" s="25"/>
    </row>
    <row r="55" spans="2:5" ht="18" customHeight="1">
      <c r="B55" s="30"/>
      <c r="C55" s="26"/>
      <c r="D55" s="31"/>
      <c r="E55" s="25"/>
    </row>
    <row r="56" spans="2:5" ht="18" customHeight="1">
      <c r="B56" s="30"/>
      <c r="C56" s="26"/>
      <c r="D56" s="31"/>
      <c r="E56" s="25"/>
    </row>
    <row r="57" spans="2:5" ht="18" customHeight="1">
      <c r="B57" s="27"/>
      <c r="C57" s="27"/>
      <c r="D57" s="2"/>
      <c r="E57" s="25"/>
    </row>
    <row r="58" spans="2:5" ht="18" customHeight="1">
      <c r="B58" s="94" t="s">
        <v>23</v>
      </c>
      <c r="C58" s="95"/>
      <c r="D58" s="96"/>
      <c r="E58" s="25"/>
    </row>
    <row r="59" spans="2:4" ht="18" customHeight="1">
      <c r="B59" s="94" t="s">
        <v>12</v>
      </c>
      <c r="C59" s="96"/>
      <c r="D59" s="8"/>
    </row>
    <row r="60" spans="2:4" ht="18" customHeight="1">
      <c r="B60" s="102"/>
      <c r="C60" s="103"/>
      <c r="D60" s="8"/>
    </row>
    <row r="61" ht="18" customHeight="1"/>
    <row r="62" ht="18" customHeight="1"/>
    <row r="63" ht="18" customHeight="1">
      <c r="D63" s="1"/>
    </row>
  </sheetData>
  <sheetProtection/>
  <mergeCells count="31">
    <mergeCell ref="B60:C60"/>
    <mergeCell ref="B35:D35"/>
    <mergeCell ref="B53:D53"/>
    <mergeCell ref="B48:C48"/>
    <mergeCell ref="B38:D38"/>
    <mergeCell ref="B39:D39"/>
    <mergeCell ref="B36:D36"/>
    <mergeCell ref="B59:C59"/>
    <mergeCell ref="B43:D43"/>
    <mergeCell ref="B51:C51"/>
    <mergeCell ref="B44:D44"/>
    <mergeCell ref="B34:D34"/>
    <mergeCell ref="C14:D14"/>
    <mergeCell ref="B42:D42"/>
    <mergeCell ref="B50:C50"/>
    <mergeCell ref="B49:C49"/>
    <mergeCell ref="C15:D15"/>
    <mergeCell ref="C9:D9"/>
    <mergeCell ref="C10:D10"/>
    <mergeCell ref="C11:D11"/>
    <mergeCell ref="B58:D58"/>
    <mergeCell ref="C12:D12"/>
    <mergeCell ref="B37:D37"/>
    <mergeCell ref="B33:D33"/>
    <mergeCell ref="B41:D41"/>
    <mergeCell ref="C16:D16"/>
    <mergeCell ref="B18:C18"/>
    <mergeCell ref="C6:D6"/>
    <mergeCell ref="C13:D13"/>
    <mergeCell ref="C8:D8"/>
    <mergeCell ref="B47:D47"/>
  </mergeCells>
  <printOptions horizontalCentered="1"/>
  <pageMargins left="1.1811023622047245" right="0.1968503937007874" top="0.9448818897637796" bottom="0.4330708661417323" header="0.7480314960629921" footer="0.35433070866141736"/>
  <pageSetup fitToHeight="3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 do reprezentowania wykonawcy
</oddFoot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="115" zoomScaleNormal="115" zoomScalePageLayoutView="80" workbookViewId="0" topLeftCell="A1">
      <selection activeCell="J10" sqref="J10"/>
    </sheetView>
  </sheetViews>
  <sheetFormatPr defaultColWidth="9.00390625" defaultRowHeight="12.75"/>
  <cols>
    <col min="1" max="1" width="5.125" style="7" customWidth="1"/>
    <col min="2" max="2" width="71.00390625" style="7" customWidth="1"/>
    <col min="3" max="3" width="8.25390625" style="7" customWidth="1"/>
    <col min="4" max="4" width="11.253906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22.00390625" style="7" customWidth="1"/>
    <col min="10" max="10" width="23.37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4.5" customHeight="1">
      <c r="B1" s="32" t="str">
        <f>'formularz oferty'!C4</f>
        <v>DFP.271.88.2018.EP</v>
      </c>
      <c r="D1" s="7"/>
      <c r="G1" s="108" t="s">
        <v>62</v>
      </c>
      <c r="H1" s="108"/>
      <c r="I1" s="34"/>
      <c r="N1" s="34"/>
      <c r="O1" s="34"/>
    </row>
    <row r="3" spans="2:15" ht="15">
      <c r="B3" s="6" t="s">
        <v>13</v>
      </c>
      <c r="C3" s="9">
        <v>9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SUM(J10:J10)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10" s="53" customFormat="1" ht="42.75" customHeight="1">
      <c r="A9" s="80" t="s">
        <v>33</v>
      </c>
      <c r="B9" s="80" t="s">
        <v>48</v>
      </c>
      <c r="C9" s="106" t="s">
        <v>47</v>
      </c>
      <c r="D9" s="107"/>
      <c r="E9" s="80" t="s">
        <v>49</v>
      </c>
      <c r="F9" s="80" t="s">
        <v>50</v>
      </c>
      <c r="G9" s="80" t="s">
        <v>100</v>
      </c>
      <c r="H9" s="80" t="s">
        <v>101</v>
      </c>
      <c r="I9" s="81" t="s">
        <v>102</v>
      </c>
      <c r="J9" s="81" t="s">
        <v>103</v>
      </c>
    </row>
    <row r="10" spans="1:10" s="56" customFormat="1" ht="87.75" customHeight="1">
      <c r="A10" s="54" t="s">
        <v>1</v>
      </c>
      <c r="B10" s="71" t="s">
        <v>96</v>
      </c>
      <c r="C10" s="70">
        <v>75</v>
      </c>
      <c r="D10" s="65" t="s">
        <v>104</v>
      </c>
      <c r="E10" s="54"/>
      <c r="F10" s="54"/>
      <c r="G10" s="67"/>
      <c r="H10" s="68"/>
      <c r="I10" s="54"/>
      <c r="J10" s="54"/>
    </row>
    <row r="11" spans="1:12" ht="63" customHeight="1">
      <c r="A11" s="74"/>
      <c r="B11" s="75"/>
      <c r="C11" s="76"/>
      <c r="D11" s="77"/>
      <c r="E11" s="74"/>
      <c r="F11" s="74"/>
      <c r="G11" s="78"/>
      <c r="H11" s="79"/>
      <c r="L11" s="7"/>
    </row>
    <row r="12" spans="1:12" ht="74.25" customHeight="1">
      <c r="A12" s="109" t="s">
        <v>108</v>
      </c>
      <c r="B12" s="109"/>
      <c r="C12" s="109"/>
      <c r="D12" s="109"/>
      <c r="E12" s="109"/>
      <c r="F12" s="109"/>
      <c r="G12" s="109"/>
      <c r="H12" s="109"/>
      <c r="I12" s="109"/>
      <c r="J12" s="109"/>
      <c r="L12" s="7"/>
    </row>
    <row r="13" spans="3:12" ht="15">
      <c r="C13" s="57"/>
      <c r="D13" s="33"/>
      <c r="E13" s="7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spans="3:12" ht="15">
      <c r="C43" s="57"/>
      <c r="D43" s="33"/>
      <c r="E43" s="7"/>
      <c r="L43" s="7"/>
    </row>
    <row r="44" spans="3:12" ht="15">
      <c r="C44" s="57"/>
      <c r="D44" s="33"/>
      <c r="E44" s="7"/>
      <c r="L44" s="7"/>
    </row>
    <row r="45" spans="3:12" ht="15">
      <c r="C45" s="57"/>
      <c r="D45" s="33"/>
      <c r="E45" s="7"/>
      <c r="L45" s="7"/>
    </row>
    <row r="46" spans="3:12" ht="15">
      <c r="C46" s="57"/>
      <c r="D46" s="33"/>
      <c r="E46" s="7"/>
      <c r="L46" s="7"/>
    </row>
    <row r="47" spans="3:12" ht="15">
      <c r="C47" s="57"/>
      <c r="D47" s="33"/>
      <c r="E47" s="7"/>
      <c r="L47" s="7"/>
    </row>
    <row r="48" spans="3:12" ht="15">
      <c r="C48" s="57"/>
      <c r="D48" s="33"/>
      <c r="E48" s="7"/>
      <c r="L48" s="7"/>
    </row>
    <row r="49" spans="3:12" ht="15">
      <c r="C49" s="57"/>
      <c r="D49" s="33"/>
      <c r="E49" s="7"/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  <row r="59" ht="15">
      <c r="L59" s="7"/>
    </row>
  </sheetData>
  <sheetProtection/>
  <mergeCells count="3">
    <mergeCell ref="G1:H1"/>
    <mergeCell ref="C9:D9"/>
    <mergeCell ref="A12:J12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="130" zoomScaleNormal="130" zoomScalePageLayoutView="85" workbookViewId="0" topLeftCell="A1">
      <selection activeCell="J6" sqref="J6"/>
    </sheetView>
  </sheetViews>
  <sheetFormatPr defaultColWidth="9.00390625" defaultRowHeight="12.75"/>
  <cols>
    <col min="1" max="1" width="4.875" style="19" customWidth="1"/>
    <col min="2" max="2" width="69.375" style="7" customWidth="1"/>
    <col min="3" max="3" width="9.75390625" style="7" customWidth="1"/>
    <col min="4" max="4" width="8.00390625" style="57" customWidth="1"/>
    <col min="5" max="5" width="23.25390625" style="33" customWidth="1"/>
    <col min="6" max="6" width="18.25390625" style="7" customWidth="1"/>
    <col min="7" max="7" width="16.875" style="7" customWidth="1"/>
    <col min="8" max="8" width="19.125" style="7" customWidth="1"/>
    <col min="9" max="9" width="15.125" style="7" customWidth="1"/>
    <col min="10" max="11" width="14.25390625" style="7" customWidth="1"/>
    <col min="12" max="16384" width="9.125" style="7" customWidth="1"/>
  </cols>
  <sheetData>
    <row r="1" spans="2:11" ht="38.25" customHeight="1">
      <c r="B1" s="32" t="str">
        <f>'formularz oferty'!C4</f>
        <v>DFP.271.88.2018.EP</v>
      </c>
      <c r="D1" s="7"/>
      <c r="I1" s="118" t="s">
        <v>62</v>
      </c>
      <c r="J1" s="118"/>
      <c r="K1" s="34"/>
    </row>
    <row r="3" spans="2:10" ht="15">
      <c r="B3" s="6" t="s">
        <v>13</v>
      </c>
      <c r="C3" s="9">
        <v>10</v>
      </c>
      <c r="D3" s="35"/>
      <c r="E3" s="36"/>
      <c r="H3" s="37" t="s">
        <v>17</v>
      </c>
      <c r="I3" s="1"/>
      <c r="J3" s="1"/>
    </row>
    <row r="4" spans="1:10" ht="15.75" thickBot="1">
      <c r="A4" s="38"/>
      <c r="C4" s="1"/>
      <c r="D4" s="35"/>
      <c r="E4" s="36"/>
      <c r="H4" s="1"/>
      <c r="I4" s="1"/>
      <c r="J4" s="1"/>
    </row>
    <row r="5" spans="1:10" ht="15.75" thickBot="1">
      <c r="A5" s="39"/>
      <c r="B5" s="40"/>
      <c r="C5" s="41"/>
      <c r="D5" s="42"/>
      <c r="E5" s="42"/>
      <c r="H5" s="43"/>
      <c r="I5" s="44" t="s">
        <v>0</v>
      </c>
      <c r="J5" s="45">
        <f>SUM(J10:J11)</f>
        <v>0</v>
      </c>
    </row>
    <row r="6" spans="1:9" ht="15">
      <c r="A6" s="39"/>
      <c r="B6" s="46"/>
      <c r="C6" s="47"/>
      <c r="D6" s="42"/>
      <c r="E6" s="43"/>
      <c r="F6" s="47"/>
      <c r="G6" s="47"/>
      <c r="H6" s="46"/>
      <c r="I6" s="46"/>
    </row>
    <row r="7" spans="1:9" ht="15">
      <c r="A7" s="39"/>
      <c r="B7" s="48" t="s">
        <v>14</v>
      </c>
      <c r="C7" s="49"/>
      <c r="D7" s="49"/>
      <c r="E7" s="49"/>
      <c r="F7" s="49"/>
      <c r="G7" s="49"/>
      <c r="H7" s="46"/>
      <c r="I7" s="46"/>
    </row>
    <row r="8" spans="1:8" ht="15">
      <c r="A8" s="50"/>
      <c r="B8" s="40"/>
      <c r="C8" s="51"/>
      <c r="D8" s="50"/>
      <c r="E8" s="46"/>
      <c r="F8" s="46"/>
      <c r="G8" s="46"/>
      <c r="H8" s="46"/>
    </row>
    <row r="9" spans="1:10" s="53" customFormat="1" ht="44.25" customHeight="1">
      <c r="A9" s="84" t="s">
        <v>33</v>
      </c>
      <c r="B9" s="84" t="s">
        <v>48</v>
      </c>
      <c r="C9" s="116" t="s">
        <v>47</v>
      </c>
      <c r="D9" s="117"/>
      <c r="E9" s="84" t="s">
        <v>49</v>
      </c>
      <c r="F9" s="84" t="s">
        <v>50</v>
      </c>
      <c r="G9" s="84" t="s">
        <v>100</v>
      </c>
      <c r="H9" s="84" t="s">
        <v>101</v>
      </c>
      <c r="I9" s="85" t="s">
        <v>102</v>
      </c>
      <c r="J9" s="85" t="s">
        <v>103</v>
      </c>
    </row>
    <row r="10" spans="1:10" ht="30.75" customHeight="1">
      <c r="A10" s="56" t="s">
        <v>1</v>
      </c>
      <c r="B10" s="66" t="s">
        <v>66</v>
      </c>
      <c r="C10" s="55">
        <v>40</v>
      </c>
      <c r="D10" s="86" t="s">
        <v>99</v>
      </c>
      <c r="E10" s="54"/>
      <c r="F10" s="54"/>
      <c r="G10" s="67"/>
      <c r="H10" s="68"/>
      <c r="I10" s="8"/>
      <c r="J10" s="8"/>
    </row>
    <row r="11" spans="1:10" ht="35.25" customHeight="1">
      <c r="A11" s="54" t="s">
        <v>2</v>
      </c>
      <c r="B11" s="66" t="s">
        <v>67</v>
      </c>
      <c r="C11" s="55">
        <v>20</v>
      </c>
      <c r="D11" s="86" t="s">
        <v>99</v>
      </c>
      <c r="E11" s="54"/>
      <c r="F11" s="54"/>
      <c r="G11" s="67"/>
      <c r="H11" s="68"/>
      <c r="I11" s="8"/>
      <c r="J11" s="8"/>
    </row>
    <row r="14" spans="1:10" ht="76.5" customHeight="1">
      <c r="A14" s="109" t="s">
        <v>107</v>
      </c>
      <c r="B14" s="109"/>
      <c r="C14" s="109"/>
      <c r="D14" s="109"/>
      <c r="E14" s="109"/>
      <c r="F14" s="109"/>
      <c r="G14" s="109"/>
      <c r="H14" s="109"/>
      <c r="I14" s="109"/>
      <c r="J14" s="109"/>
    </row>
  </sheetData>
  <sheetProtection/>
  <mergeCells count="3">
    <mergeCell ref="C9:D9"/>
    <mergeCell ref="I1:J1"/>
    <mergeCell ref="A14:J14"/>
  </mergeCells>
  <printOptions horizontalCentered="1"/>
  <pageMargins left="0.1968503937007874" right="0.1968503937007874" top="0.74" bottom="0.7" header="0.5118110236220472" footer="0.36"/>
  <pageSetup fitToHeight="12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="130" zoomScaleNormal="130" zoomScalePageLayoutView="80" workbookViewId="0" topLeftCell="A1">
      <selection activeCell="B10" sqref="B10"/>
    </sheetView>
  </sheetViews>
  <sheetFormatPr defaultColWidth="9.00390625" defaultRowHeight="12.75"/>
  <cols>
    <col min="1" max="1" width="5.125" style="7" customWidth="1"/>
    <col min="2" max="2" width="75.625" style="7" customWidth="1"/>
    <col min="3" max="3" width="8.25390625" style="7" customWidth="1"/>
    <col min="4" max="4" width="6.1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0" customHeight="1">
      <c r="B1" s="32" t="str">
        <f>'formularz oferty'!C4</f>
        <v>DFP.271.88.2018.EP</v>
      </c>
      <c r="D1" s="7"/>
      <c r="G1" s="108" t="s">
        <v>62</v>
      </c>
      <c r="H1" s="114"/>
      <c r="I1" s="34"/>
      <c r="N1" s="34"/>
      <c r="O1" s="34"/>
    </row>
    <row r="3" spans="2:15" ht="15">
      <c r="B3" s="6" t="s">
        <v>13</v>
      </c>
      <c r="C3" s="9">
        <v>11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SUM(H10:H10)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8" s="53" customFormat="1" ht="42.75" customHeight="1">
      <c r="A9" s="64" t="s">
        <v>33</v>
      </c>
      <c r="B9" s="64" t="s">
        <v>48</v>
      </c>
      <c r="C9" s="115" t="s">
        <v>47</v>
      </c>
      <c r="D9" s="115"/>
      <c r="E9" s="64" t="s">
        <v>49</v>
      </c>
      <c r="F9" s="64" t="s">
        <v>50</v>
      </c>
      <c r="G9" s="64" t="s">
        <v>51</v>
      </c>
      <c r="H9" s="64" t="s">
        <v>15</v>
      </c>
    </row>
    <row r="10" spans="1:12" ht="75.75" customHeight="1">
      <c r="A10" s="54" t="s">
        <v>1</v>
      </c>
      <c r="B10" s="71" t="s">
        <v>81</v>
      </c>
      <c r="C10" s="65">
        <v>3</v>
      </c>
      <c r="D10" s="65" t="s">
        <v>76</v>
      </c>
      <c r="E10" s="67"/>
      <c r="F10" s="54"/>
      <c r="G10" s="67"/>
      <c r="H10" s="68">
        <f>ROUND(ROUND(C10,2)*ROUND(G10,2),2)</f>
        <v>0</v>
      </c>
      <c r="L10" s="7"/>
    </row>
    <row r="11" spans="3:12" ht="15">
      <c r="C11" s="57"/>
      <c r="D11" s="33"/>
      <c r="E11" s="7"/>
      <c r="L11" s="7"/>
    </row>
    <row r="12" spans="3:12" ht="15">
      <c r="C12" s="57"/>
      <c r="D12" s="33"/>
      <c r="E12" s="7"/>
      <c r="L12" s="7"/>
    </row>
    <row r="13" spans="3:12" ht="15">
      <c r="C13" s="57"/>
      <c r="D13" s="33"/>
      <c r="E13" s="7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spans="3:12" ht="15">
      <c r="C43" s="57"/>
      <c r="D43" s="33"/>
      <c r="E43" s="7"/>
      <c r="L43" s="7"/>
    </row>
    <row r="44" spans="3:12" ht="15">
      <c r="C44" s="57"/>
      <c r="D44" s="33"/>
      <c r="E44" s="7"/>
      <c r="L44" s="7"/>
    </row>
    <row r="45" spans="3:12" ht="15">
      <c r="C45" s="57"/>
      <c r="D45" s="33"/>
      <c r="E45" s="7"/>
      <c r="L45" s="7"/>
    </row>
    <row r="46" spans="3:12" ht="15">
      <c r="C46" s="57"/>
      <c r="D46" s="33"/>
      <c r="E46" s="7"/>
      <c r="L46" s="7"/>
    </row>
    <row r="47" spans="3:12" ht="15">
      <c r="C47" s="57"/>
      <c r="D47" s="33"/>
      <c r="E47" s="7"/>
      <c r="L47" s="7"/>
    </row>
    <row r="48" spans="3:12" ht="15">
      <c r="C48" s="57"/>
      <c r="D48" s="33"/>
      <c r="E48" s="7"/>
      <c r="L48" s="7"/>
    </row>
    <row r="49" ht="15"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</sheetData>
  <sheetProtection/>
  <mergeCells count="2">
    <mergeCell ref="G1:H1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zoomScale="130" zoomScaleNormal="130" zoomScalePageLayoutView="85" workbookViewId="0" topLeftCell="A4">
      <selection activeCell="B19" sqref="B19"/>
    </sheetView>
  </sheetViews>
  <sheetFormatPr defaultColWidth="9.00390625" defaultRowHeight="12.75"/>
  <cols>
    <col min="1" max="1" width="4.875" style="19" customWidth="1"/>
    <col min="2" max="2" width="69.375" style="7" customWidth="1"/>
    <col min="3" max="3" width="9.75390625" style="7" customWidth="1"/>
    <col min="4" max="4" width="8.00390625" style="57" customWidth="1"/>
    <col min="5" max="5" width="23.25390625" style="33" customWidth="1"/>
    <col min="6" max="6" width="18.25390625" style="7" customWidth="1"/>
    <col min="7" max="7" width="16.875" style="7" customWidth="1"/>
    <col min="8" max="8" width="19.125" style="7" customWidth="1"/>
    <col min="9" max="9" width="15.125" style="7" customWidth="1"/>
    <col min="10" max="11" width="14.25390625" style="7" customWidth="1"/>
    <col min="12" max="16384" width="9.125" style="7" customWidth="1"/>
  </cols>
  <sheetData>
    <row r="1" spans="2:11" ht="38.25" customHeight="1">
      <c r="B1" s="32" t="str">
        <f>'formularz oferty'!C4</f>
        <v>DFP.271.88.2018.EP</v>
      </c>
      <c r="D1" s="7"/>
      <c r="G1" s="108" t="s">
        <v>62</v>
      </c>
      <c r="H1" s="108"/>
      <c r="I1" s="34"/>
      <c r="J1" s="34"/>
      <c r="K1" s="34"/>
    </row>
    <row r="3" spans="2:9" ht="15">
      <c r="B3" s="6" t="s">
        <v>13</v>
      </c>
      <c r="C3" s="9">
        <v>1</v>
      </c>
      <c r="D3" s="35"/>
      <c r="E3" s="36"/>
      <c r="F3" s="37" t="s">
        <v>17</v>
      </c>
      <c r="G3" s="1"/>
      <c r="H3" s="1"/>
      <c r="I3" s="1"/>
    </row>
    <row r="4" spans="1:9" ht="15.75" thickBot="1">
      <c r="A4" s="38"/>
      <c r="C4" s="1"/>
      <c r="D4" s="35"/>
      <c r="E4" s="36"/>
      <c r="F4" s="1"/>
      <c r="G4" s="1"/>
      <c r="H4" s="1"/>
      <c r="I4" s="1"/>
    </row>
    <row r="5" spans="1:10" ht="15.75" thickBot="1">
      <c r="A5" s="39"/>
      <c r="B5" s="40"/>
      <c r="C5" s="41"/>
      <c r="D5" s="42"/>
      <c r="E5" s="42"/>
      <c r="F5" s="43"/>
      <c r="G5" s="44" t="s">
        <v>0</v>
      </c>
      <c r="H5" s="45">
        <f>SUM(J10:J12)</f>
        <v>0</v>
      </c>
      <c r="I5" s="46"/>
      <c r="J5" s="46"/>
    </row>
    <row r="6" spans="1:9" ht="15">
      <c r="A6" s="39"/>
      <c r="B6" s="46"/>
      <c r="C6" s="47"/>
      <c r="D6" s="42"/>
      <c r="E6" s="43"/>
      <c r="F6" s="47"/>
      <c r="G6" s="47"/>
      <c r="H6" s="46"/>
      <c r="I6" s="46"/>
    </row>
    <row r="7" spans="1:9" ht="15">
      <c r="A7" s="39"/>
      <c r="B7" s="48" t="s">
        <v>14</v>
      </c>
      <c r="C7" s="49"/>
      <c r="D7" s="49"/>
      <c r="E7" s="49"/>
      <c r="F7" s="49"/>
      <c r="G7" s="49"/>
      <c r="H7" s="46"/>
      <c r="I7" s="46"/>
    </row>
    <row r="8" spans="1:8" ht="15">
      <c r="A8" s="50"/>
      <c r="B8" s="40"/>
      <c r="C8" s="51"/>
      <c r="D8" s="50"/>
      <c r="E8" s="46"/>
      <c r="F8" s="46"/>
      <c r="G8" s="46"/>
      <c r="H8" s="46"/>
    </row>
    <row r="9" spans="1:10" s="53" customFormat="1" ht="44.25" customHeight="1">
      <c r="A9" s="80" t="s">
        <v>33</v>
      </c>
      <c r="B9" s="80" t="s">
        <v>48</v>
      </c>
      <c r="C9" s="106" t="s">
        <v>47</v>
      </c>
      <c r="D9" s="107"/>
      <c r="E9" s="80" t="s">
        <v>49</v>
      </c>
      <c r="F9" s="80" t="s">
        <v>50</v>
      </c>
      <c r="G9" s="80" t="s">
        <v>100</v>
      </c>
      <c r="H9" s="80" t="s">
        <v>101</v>
      </c>
      <c r="I9" s="81" t="s">
        <v>102</v>
      </c>
      <c r="J9" s="81" t="s">
        <v>105</v>
      </c>
    </row>
    <row r="10" spans="1:10" s="56" customFormat="1" ht="54" customHeight="1">
      <c r="A10" s="54" t="s">
        <v>1</v>
      </c>
      <c r="B10" s="66" t="s">
        <v>77</v>
      </c>
      <c r="C10" s="55">
        <v>280</v>
      </c>
      <c r="D10" s="55" t="s">
        <v>99</v>
      </c>
      <c r="E10" s="69"/>
      <c r="F10" s="69"/>
      <c r="G10" s="67"/>
      <c r="H10" s="82"/>
      <c r="I10" s="68"/>
      <c r="J10" s="68"/>
    </row>
    <row r="11" spans="1:10" ht="60.75" customHeight="1">
      <c r="A11" s="56" t="s">
        <v>2</v>
      </c>
      <c r="B11" s="66" t="s">
        <v>64</v>
      </c>
      <c r="C11" s="55">
        <v>500</v>
      </c>
      <c r="D11" s="55" t="s">
        <v>99</v>
      </c>
      <c r="E11" s="54"/>
      <c r="F11" s="54"/>
      <c r="G11" s="67"/>
      <c r="H11" s="82"/>
      <c r="I11" s="83"/>
      <c r="J11" s="68"/>
    </row>
    <row r="12" spans="1:10" ht="54" customHeight="1">
      <c r="A12" s="54" t="s">
        <v>3</v>
      </c>
      <c r="B12" s="66" t="s">
        <v>65</v>
      </c>
      <c r="C12" s="55">
        <v>120</v>
      </c>
      <c r="D12" s="55" t="s">
        <v>99</v>
      </c>
      <c r="E12" s="54"/>
      <c r="F12" s="54"/>
      <c r="G12" s="67"/>
      <c r="H12" s="82"/>
      <c r="I12" s="83"/>
      <c r="J12" s="68"/>
    </row>
    <row r="16" spans="1:10" ht="64.5" customHeight="1">
      <c r="A16" s="109" t="s">
        <v>107</v>
      </c>
      <c r="B16" s="109"/>
      <c r="C16" s="109"/>
      <c r="D16" s="109"/>
      <c r="E16" s="109"/>
      <c r="F16" s="109"/>
      <c r="G16" s="109"/>
      <c r="H16" s="109"/>
      <c r="I16" s="109"/>
      <c r="J16" s="109"/>
    </row>
  </sheetData>
  <sheetProtection/>
  <mergeCells count="3">
    <mergeCell ref="C9:D9"/>
    <mergeCell ref="G1:H1"/>
    <mergeCell ref="A16:J16"/>
  </mergeCells>
  <printOptions horizontalCentered="1"/>
  <pageMargins left="0.1968503937007874" right="0.1968503937007874" top="0.74" bottom="0.7" header="0.5118110236220472" footer="0.36"/>
  <pageSetup fitToHeight="12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2"/>
  <sheetViews>
    <sheetView showGridLines="0" zoomScale="115" zoomScaleNormal="115" zoomScalePageLayoutView="85" workbookViewId="0" topLeftCell="A1">
      <selection activeCell="H6" sqref="H6"/>
    </sheetView>
  </sheetViews>
  <sheetFormatPr defaultColWidth="9.00390625" defaultRowHeight="12.75"/>
  <cols>
    <col min="1" max="1" width="5.375" style="7" customWidth="1"/>
    <col min="2" max="2" width="76.625" style="7" customWidth="1"/>
    <col min="3" max="3" width="9.875" style="7" customWidth="1"/>
    <col min="4" max="4" width="6.00390625" style="57" customWidth="1"/>
    <col min="5" max="5" width="24.00390625" style="33" customWidth="1"/>
    <col min="6" max="6" width="17.37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29.25" customHeight="1">
      <c r="B1" s="32" t="str">
        <f>'formularz oferty'!C4</f>
        <v>DFP.271.88.2018.EP</v>
      </c>
      <c r="D1" s="7"/>
      <c r="G1" s="108" t="s">
        <v>62</v>
      </c>
      <c r="H1" s="108"/>
      <c r="I1" s="34"/>
      <c r="N1" s="34"/>
      <c r="O1" s="34"/>
    </row>
    <row r="3" spans="2:15" ht="15">
      <c r="B3" s="6" t="s">
        <v>13</v>
      </c>
      <c r="C3" s="9">
        <v>2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SUM(H10:H11)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8" s="53" customFormat="1" ht="44.25" customHeight="1">
      <c r="A9" s="64" t="s">
        <v>33</v>
      </c>
      <c r="B9" s="64" t="s">
        <v>48</v>
      </c>
      <c r="C9" s="110" t="s">
        <v>47</v>
      </c>
      <c r="D9" s="111"/>
      <c r="E9" s="64" t="s">
        <v>49</v>
      </c>
      <c r="F9" s="64" t="s">
        <v>50</v>
      </c>
      <c r="G9" s="64" t="s">
        <v>51</v>
      </c>
      <c r="H9" s="64" t="s">
        <v>15</v>
      </c>
    </row>
    <row r="10" spans="1:8" s="56" customFormat="1" ht="76.5" customHeight="1">
      <c r="A10" s="54" t="s">
        <v>1</v>
      </c>
      <c r="B10" s="71" t="s">
        <v>75</v>
      </c>
      <c r="C10" s="70">
        <v>4</v>
      </c>
      <c r="D10" s="65" t="s">
        <v>76</v>
      </c>
      <c r="E10" s="67"/>
      <c r="F10" s="67"/>
      <c r="G10" s="67"/>
      <c r="H10" s="68">
        <f>ROUND(ROUND(C10,2)*ROUND(G10,2),2)</f>
        <v>0</v>
      </c>
    </row>
    <row r="11" spans="1:12" ht="42" customHeight="1">
      <c r="A11" s="54" t="s">
        <v>2</v>
      </c>
      <c r="B11" s="71" t="s">
        <v>78</v>
      </c>
      <c r="C11" s="70">
        <v>2</v>
      </c>
      <c r="D11" s="65" t="s">
        <v>76</v>
      </c>
      <c r="E11" s="54"/>
      <c r="F11" s="54"/>
      <c r="G11" s="67"/>
      <c r="H11" s="68">
        <f>ROUND(ROUND(C11,2)*ROUND(G11,2),2)</f>
        <v>0</v>
      </c>
      <c r="L11" s="7"/>
    </row>
    <row r="12" spans="3:12" ht="15">
      <c r="C12" s="57"/>
      <c r="D12" s="33"/>
      <c r="E12" s="7"/>
      <c r="L12" s="7"/>
    </row>
    <row r="13" spans="3:12" ht="15">
      <c r="C13" s="57"/>
      <c r="D13" s="33"/>
      <c r="E13" s="7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ht="15">
      <c r="L43" s="7"/>
    </row>
    <row r="44" ht="15">
      <c r="L44" s="7"/>
    </row>
    <row r="45" ht="15">
      <c r="L45" s="7"/>
    </row>
    <row r="46" ht="15">
      <c r="L46" s="7"/>
    </row>
    <row r="47" ht="15">
      <c r="L47" s="7"/>
    </row>
    <row r="48" ht="15">
      <c r="L48" s="7"/>
    </row>
    <row r="49" ht="15">
      <c r="L49" s="7"/>
    </row>
    <row r="50" ht="15">
      <c r="L50" s="7"/>
    </row>
    <row r="51" ht="15">
      <c r="L51" s="7"/>
    </row>
    <row r="52" ht="15">
      <c r="L52" s="7"/>
    </row>
  </sheetData>
  <sheetProtection/>
  <mergeCells count="2">
    <mergeCell ref="C9:D9"/>
    <mergeCell ref="G1:H1"/>
  </mergeCells>
  <printOptions horizontalCentered="1"/>
  <pageMargins left="0.1968503937007874" right="0.1968503937007874" top="0.9055118110236221" bottom="0.91" header="0.5118110236220472" footer="0.5118110236220472"/>
  <pageSetup fitToHeight="0" fitToWidth="1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17"/>
  <sheetViews>
    <sheetView showGridLines="0" zoomScalePageLayoutView="80" workbookViewId="0" topLeftCell="A1">
      <selection activeCell="H6" sqref="H6"/>
    </sheetView>
  </sheetViews>
  <sheetFormatPr defaultColWidth="9.00390625" defaultRowHeight="12.75"/>
  <cols>
    <col min="1" max="1" width="5.125" style="7" customWidth="1"/>
    <col min="2" max="2" width="72.125" style="7" customWidth="1"/>
    <col min="3" max="3" width="9.375" style="7" customWidth="1"/>
    <col min="4" max="4" width="7.253906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384" width="9.125" style="7" customWidth="1"/>
  </cols>
  <sheetData>
    <row r="1" spans="2:15" ht="36.75" customHeight="1">
      <c r="B1" s="32" t="str">
        <f>'formularz oferty'!C4</f>
        <v>DFP.271.88.2018.EP</v>
      </c>
      <c r="D1" s="7"/>
      <c r="G1" s="108" t="s">
        <v>62</v>
      </c>
      <c r="H1" s="114"/>
      <c r="I1" s="34"/>
      <c r="N1" s="34"/>
      <c r="O1" s="34"/>
    </row>
    <row r="3" spans="2:9" ht="15">
      <c r="B3" s="6" t="s">
        <v>13</v>
      </c>
      <c r="C3" s="9">
        <v>3</v>
      </c>
      <c r="D3" s="35"/>
      <c r="E3" s="36"/>
      <c r="F3" s="37" t="s">
        <v>17</v>
      </c>
      <c r="G3" s="1"/>
      <c r="H3" s="1"/>
      <c r="I3" s="1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40"/>
      <c r="B5" s="40"/>
      <c r="C5" s="41"/>
      <c r="D5" s="42"/>
      <c r="E5" s="42"/>
      <c r="F5" s="43"/>
      <c r="G5" s="44" t="s">
        <v>0</v>
      </c>
      <c r="H5" s="45">
        <f>SUM(H10:H11)</f>
        <v>0</v>
      </c>
      <c r="I5" s="46"/>
      <c r="J5" s="46"/>
      <c r="L5" s="7"/>
    </row>
    <row r="6" spans="1:12" ht="15">
      <c r="A6" s="40"/>
      <c r="B6" s="46"/>
      <c r="C6" s="47"/>
      <c r="D6" s="42"/>
      <c r="E6" s="43"/>
      <c r="F6" s="47"/>
      <c r="G6" s="47"/>
      <c r="H6" s="46"/>
      <c r="I6" s="46"/>
      <c r="L6" s="7"/>
    </row>
    <row r="7" spans="1:12" ht="15">
      <c r="A7" s="40"/>
      <c r="B7" s="48" t="s">
        <v>14</v>
      </c>
      <c r="C7" s="49"/>
      <c r="D7" s="49"/>
      <c r="E7" s="49"/>
      <c r="F7" s="49"/>
      <c r="G7" s="49"/>
      <c r="H7" s="46"/>
      <c r="I7" s="46"/>
      <c r="L7" s="7"/>
    </row>
    <row r="8" spans="1:12" ht="15">
      <c r="A8" s="46"/>
      <c r="B8" s="40"/>
      <c r="C8" s="51"/>
      <c r="D8" s="50"/>
      <c r="E8" s="46"/>
      <c r="F8" s="46"/>
      <c r="G8" s="46"/>
      <c r="H8" s="46"/>
      <c r="L8" s="7"/>
    </row>
    <row r="9" spans="1:8" s="53" customFormat="1" ht="42.75" customHeight="1">
      <c r="A9" s="52" t="s">
        <v>33</v>
      </c>
      <c r="B9" s="52" t="s">
        <v>48</v>
      </c>
      <c r="C9" s="112" t="s">
        <v>47</v>
      </c>
      <c r="D9" s="113"/>
      <c r="E9" s="52" t="s">
        <v>49</v>
      </c>
      <c r="F9" s="52" t="s">
        <v>50</v>
      </c>
      <c r="G9" s="52" t="s">
        <v>51</v>
      </c>
      <c r="H9" s="52" t="s">
        <v>15</v>
      </c>
    </row>
    <row r="10" spans="1:8" s="56" customFormat="1" ht="65.25" customHeight="1">
      <c r="A10" s="72" t="s">
        <v>1</v>
      </c>
      <c r="B10" s="71" t="s">
        <v>91</v>
      </c>
      <c r="C10" s="70">
        <v>2</v>
      </c>
      <c r="D10" s="65" t="s">
        <v>76</v>
      </c>
      <c r="E10" s="73"/>
      <c r="F10" s="69"/>
      <c r="G10" s="67"/>
      <c r="H10" s="68">
        <f>ROUND(ROUND(C10,2)*ROUND(G10,2),2)</f>
        <v>0</v>
      </c>
    </row>
    <row r="11" spans="1:12" ht="127.5" customHeight="1">
      <c r="A11" s="54" t="s">
        <v>2</v>
      </c>
      <c r="B11" s="71" t="s">
        <v>94</v>
      </c>
      <c r="C11" s="70">
        <v>1</v>
      </c>
      <c r="D11" s="65" t="s">
        <v>76</v>
      </c>
      <c r="E11" s="54"/>
      <c r="F11" s="54"/>
      <c r="G11" s="67"/>
      <c r="H11" s="68">
        <f>ROUND(ROUND(C11,2)*ROUND(G11,2),2)</f>
        <v>0</v>
      </c>
      <c r="L11" s="7"/>
    </row>
    <row r="12" ht="62.25" customHeight="1">
      <c r="L12" s="7"/>
    </row>
    <row r="13" ht="75" customHeight="1">
      <c r="L13" s="7"/>
    </row>
    <row r="14" ht="67.5" customHeight="1">
      <c r="L14" s="7"/>
    </row>
    <row r="15" ht="15">
      <c r="L15" s="7"/>
    </row>
    <row r="16" ht="15">
      <c r="L16" s="7"/>
    </row>
    <row r="17" ht="15">
      <c r="L17" s="7"/>
    </row>
  </sheetData>
  <sheetProtection/>
  <mergeCells count="2">
    <mergeCell ref="C9:D9"/>
    <mergeCell ref="G1:H1"/>
  </mergeCells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300" verticalDpi="300" orientation="landscape" paperSize="9" scale="86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1"/>
  <sheetViews>
    <sheetView showGridLines="0" zoomScale="110" zoomScaleNormal="110" zoomScalePageLayoutView="80" workbookViewId="0" topLeftCell="A1">
      <selection activeCell="H6" sqref="H6"/>
    </sheetView>
  </sheetViews>
  <sheetFormatPr defaultColWidth="9.00390625" defaultRowHeight="12.75"/>
  <cols>
    <col min="1" max="1" width="5.125" style="7" customWidth="1"/>
    <col min="2" max="2" width="71.00390625" style="7" customWidth="1"/>
    <col min="3" max="3" width="8.25390625" style="7" customWidth="1"/>
    <col min="4" max="4" width="6.1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5.25" customHeight="1">
      <c r="B1" s="32" t="str">
        <f>'formularz oferty'!C4</f>
        <v>DFP.271.88.2018.EP</v>
      </c>
      <c r="D1" s="7"/>
      <c r="G1" s="108" t="s">
        <v>62</v>
      </c>
      <c r="H1" s="108"/>
      <c r="I1" s="34"/>
      <c r="N1" s="34"/>
      <c r="O1" s="34"/>
    </row>
    <row r="3" spans="2:15" ht="15">
      <c r="B3" s="6" t="s">
        <v>13</v>
      </c>
      <c r="C3" s="9">
        <v>4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SUM(H10:H10)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8" s="53" customFormat="1" ht="42.75" customHeight="1">
      <c r="A9" s="64" t="s">
        <v>33</v>
      </c>
      <c r="B9" s="64" t="s">
        <v>48</v>
      </c>
      <c r="C9" s="115" t="s">
        <v>47</v>
      </c>
      <c r="D9" s="115"/>
      <c r="E9" s="64" t="s">
        <v>49</v>
      </c>
      <c r="F9" s="64" t="s">
        <v>50</v>
      </c>
      <c r="G9" s="64" t="s">
        <v>51</v>
      </c>
      <c r="H9" s="64" t="s">
        <v>15</v>
      </c>
    </row>
    <row r="10" spans="1:8" s="56" customFormat="1" ht="72" customHeight="1">
      <c r="A10" s="54" t="s">
        <v>1</v>
      </c>
      <c r="B10" s="71" t="s">
        <v>86</v>
      </c>
      <c r="C10" s="70">
        <v>200</v>
      </c>
      <c r="D10" s="65" t="s">
        <v>58</v>
      </c>
      <c r="E10" s="67"/>
      <c r="F10" s="67"/>
      <c r="G10" s="67"/>
      <c r="H10" s="68">
        <f>ROUND(ROUND(C10,2)*ROUND(G10,2),2)</f>
        <v>0</v>
      </c>
    </row>
    <row r="11" spans="3:12" ht="15">
      <c r="C11" s="57"/>
      <c r="D11" s="33"/>
      <c r="E11" s="7"/>
      <c r="L11" s="7"/>
    </row>
    <row r="12" spans="3:12" ht="15">
      <c r="C12" s="57"/>
      <c r="D12" s="33"/>
      <c r="E12" s="7"/>
      <c r="L12" s="7"/>
    </row>
    <row r="13" spans="3:12" ht="15">
      <c r="C13" s="57"/>
      <c r="D13" s="33"/>
      <c r="E13" s="7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spans="3:12" ht="15">
      <c r="C43" s="57"/>
      <c r="D43" s="33"/>
      <c r="E43" s="7"/>
      <c r="L43" s="7"/>
    </row>
    <row r="44" spans="3:12" ht="15">
      <c r="C44" s="57"/>
      <c r="D44" s="33"/>
      <c r="E44" s="7"/>
      <c r="L44" s="7"/>
    </row>
    <row r="45" spans="3:12" ht="15">
      <c r="C45" s="57"/>
      <c r="D45" s="33"/>
      <c r="E45" s="7"/>
      <c r="L45" s="7"/>
    </row>
    <row r="46" spans="3:12" ht="15">
      <c r="C46" s="57"/>
      <c r="D46" s="33"/>
      <c r="E46" s="7"/>
      <c r="L46" s="7"/>
    </row>
    <row r="47" spans="3:12" ht="15">
      <c r="C47" s="57"/>
      <c r="D47" s="33"/>
      <c r="E47" s="7"/>
      <c r="L47" s="7"/>
    </row>
    <row r="48" spans="3:12" ht="15">
      <c r="C48" s="57"/>
      <c r="D48" s="33"/>
      <c r="E48" s="7"/>
      <c r="L48" s="7"/>
    </row>
    <row r="49" spans="3:12" ht="15">
      <c r="C49" s="57"/>
      <c r="D49" s="33"/>
      <c r="E49" s="7"/>
      <c r="L49" s="7"/>
    </row>
    <row r="50" spans="3:12" ht="15">
      <c r="C50" s="57"/>
      <c r="D50" s="33"/>
      <c r="E50" s="7"/>
      <c r="L50" s="7"/>
    </row>
    <row r="51" spans="3:12" ht="15">
      <c r="C51" s="57"/>
      <c r="D51" s="33"/>
      <c r="E51" s="7"/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  <row r="59" ht="15">
      <c r="L59" s="7"/>
    </row>
    <row r="60" ht="15">
      <c r="L60" s="7"/>
    </row>
    <row r="61" ht="15">
      <c r="L61" s="7"/>
    </row>
  </sheetData>
  <sheetProtection/>
  <mergeCells count="2">
    <mergeCell ref="C9:D9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4"/>
  <sheetViews>
    <sheetView showGridLines="0" zoomScalePageLayoutView="80" workbookViewId="0" topLeftCell="A6">
      <selection activeCell="H6" sqref="H6"/>
    </sheetView>
  </sheetViews>
  <sheetFormatPr defaultColWidth="9.00390625" defaultRowHeight="12.75"/>
  <cols>
    <col min="1" max="1" width="5.125" style="7" customWidth="1"/>
    <col min="2" max="2" width="75.625" style="7" customWidth="1"/>
    <col min="3" max="3" width="8.25390625" style="7" customWidth="1"/>
    <col min="4" max="4" width="6.1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0" customHeight="1">
      <c r="B1" s="32" t="str">
        <f>'formularz oferty'!C4</f>
        <v>DFP.271.88.2018.EP</v>
      </c>
      <c r="D1" s="7"/>
      <c r="G1" s="108" t="s">
        <v>62</v>
      </c>
      <c r="H1" s="114"/>
      <c r="I1" s="34"/>
      <c r="N1" s="34"/>
      <c r="O1" s="34"/>
    </row>
    <row r="3" spans="2:15" ht="15">
      <c r="B3" s="6" t="s">
        <v>13</v>
      </c>
      <c r="C3" s="9">
        <v>5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SUM(H10:H16)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8" s="53" customFormat="1" ht="42.75" customHeight="1">
      <c r="A9" s="64" t="s">
        <v>33</v>
      </c>
      <c r="B9" s="64" t="s">
        <v>48</v>
      </c>
      <c r="C9" s="115" t="s">
        <v>47</v>
      </c>
      <c r="D9" s="115"/>
      <c r="E9" s="64" t="s">
        <v>49</v>
      </c>
      <c r="F9" s="64" t="s">
        <v>50</v>
      </c>
      <c r="G9" s="64" t="s">
        <v>51</v>
      </c>
      <c r="H9" s="64" t="s">
        <v>15</v>
      </c>
    </row>
    <row r="10" spans="1:8" s="56" customFormat="1" ht="48" customHeight="1">
      <c r="A10" s="54" t="s">
        <v>1</v>
      </c>
      <c r="B10" s="71" t="s">
        <v>80</v>
      </c>
      <c r="C10" s="65">
        <v>3</v>
      </c>
      <c r="D10" s="65" t="s">
        <v>76</v>
      </c>
      <c r="E10" s="67"/>
      <c r="F10" s="67"/>
      <c r="G10" s="67"/>
      <c r="H10" s="68">
        <f aca="true" t="shared" si="0" ref="H10:H16">ROUND(ROUND(C10,2)*ROUND(G10,2),2)</f>
        <v>0</v>
      </c>
    </row>
    <row r="11" spans="1:12" ht="69" customHeight="1">
      <c r="A11" s="54" t="s">
        <v>2</v>
      </c>
      <c r="B11" s="71" t="s">
        <v>82</v>
      </c>
      <c r="C11" s="65">
        <v>3</v>
      </c>
      <c r="D11" s="65" t="s">
        <v>76</v>
      </c>
      <c r="E11" s="67"/>
      <c r="F11" s="54"/>
      <c r="G11" s="67"/>
      <c r="H11" s="68">
        <f t="shared" si="0"/>
        <v>0</v>
      </c>
      <c r="L11" s="7"/>
    </row>
    <row r="12" spans="1:12" ht="69.75" customHeight="1">
      <c r="A12" s="54" t="s">
        <v>3</v>
      </c>
      <c r="B12" s="71" t="s">
        <v>83</v>
      </c>
      <c r="C12" s="65">
        <v>3</v>
      </c>
      <c r="D12" s="65" t="s">
        <v>76</v>
      </c>
      <c r="E12" s="67"/>
      <c r="F12" s="54"/>
      <c r="G12" s="67"/>
      <c r="H12" s="68">
        <f t="shared" si="0"/>
        <v>0</v>
      </c>
      <c r="L12" s="7"/>
    </row>
    <row r="13" spans="1:12" ht="63" customHeight="1">
      <c r="A13" s="54" t="s">
        <v>4</v>
      </c>
      <c r="B13" s="71" t="s">
        <v>79</v>
      </c>
      <c r="C13" s="65">
        <v>20</v>
      </c>
      <c r="D13" s="65" t="s">
        <v>76</v>
      </c>
      <c r="E13" s="54"/>
      <c r="F13" s="54"/>
      <c r="G13" s="67"/>
      <c r="H13" s="68">
        <f t="shared" si="0"/>
        <v>0</v>
      </c>
      <c r="L13" s="7"/>
    </row>
    <row r="14" spans="1:12" ht="54.75" customHeight="1">
      <c r="A14" s="54" t="s">
        <v>28</v>
      </c>
      <c r="B14" s="71" t="s">
        <v>84</v>
      </c>
      <c r="C14" s="65">
        <v>3</v>
      </c>
      <c r="D14" s="65" t="s">
        <v>76</v>
      </c>
      <c r="E14" s="67"/>
      <c r="F14" s="54"/>
      <c r="G14" s="67"/>
      <c r="H14" s="68">
        <f t="shared" si="0"/>
        <v>0</v>
      </c>
      <c r="L14" s="7"/>
    </row>
    <row r="15" spans="1:12" ht="65.25" customHeight="1">
      <c r="A15" s="54" t="s">
        <v>34</v>
      </c>
      <c r="B15" s="71" t="s">
        <v>85</v>
      </c>
      <c r="C15" s="65">
        <v>3</v>
      </c>
      <c r="D15" s="65" t="s">
        <v>76</v>
      </c>
      <c r="E15" s="67"/>
      <c r="F15" s="54"/>
      <c r="G15" s="67"/>
      <c r="H15" s="68">
        <f t="shared" si="0"/>
        <v>0</v>
      </c>
      <c r="L15" s="7"/>
    </row>
    <row r="16" spans="1:12" ht="51.75" customHeight="1">
      <c r="A16" s="54" t="s">
        <v>5</v>
      </c>
      <c r="B16" s="71" t="s">
        <v>87</v>
      </c>
      <c r="C16" s="65">
        <v>3</v>
      </c>
      <c r="D16" s="65" t="s">
        <v>76</v>
      </c>
      <c r="E16" s="67"/>
      <c r="F16" s="54"/>
      <c r="G16" s="67"/>
      <c r="H16" s="68">
        <f t="shared" si="0"/>
        <v>0</v>
      </c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spans="3:12" ht="15">
      <c r="C43" s="57"/>
      <c r="D43" s="33"/>
      <c r="E43" s="7"/>
      <c r="L43" s="7"/>
    </row>
    <row r="44" spans="3:12" ht="15">
      <c r="C44" s="57"/>
      <c r="D44" s="33"/>
      <c r="E44" s="7"/>
      <c r="L44" s="7"/>
    </row>
    <row r="45" spans="3:12" ht="15">
      <c r="C45" s="57"/>
      <c r="D45" s="33"/>
      <c r="E45" s="7"/>
      <c r="L45" s="7"/>
    </row>
    <row r="46" spans="3:12" ht="15">
      <c r="C46" s="57"/>
      <c r="D46" s="33"/>
      <c r="E46" s="7"/>
      <c r="L46" s="7"/>
    </row>
    <row r="47" spans="3:12" ht="15">
      <c r="C47" s="57"/>
      <c r="D47" s="33"/>
      <c r="E47" s="7"/>
      <c r="L47" s="7"/>
    </row>
    <row r="48" spans="3:12" ht="15">
      <c r="C48" s="57"/>
      <c r="D48" s="33"/>
      <c r="E48" s="7"/>
      <c r="L48" s="7"/>
    </row>
    <row r="49" spans="3:12" ht="15">
      <c r="C49" s="57"/>
      <c r="D49" s="33"/>
      <c r="E49" s="7"/>
      <c r="L49" s="7"/>
    </row>
    <row r="50" spans="3:12" ht="15">
      <c r="C50" s="57"/>
      <c r="D50" s="33"/>
      <c r="E50" s="7"/>
      <c r="L50" s="7"/>
    </row>
    <row r="51" spans="3:12" ht="15">
      <c r="C51" s="57"/>
      <c r="D51" s="33"/>
      <c r="E51" s="7"/>
      <c r="L51" s="7"/>
    </row>
    <row r="52" spans="3:12" ht="15">
      <c r="C52" s="57"/>
      <c r="D52" s="33"/>
      <c r="E52" s="7"/>
      <c r="L52" s="7"/>
    </row>
    <row r="53" spans="3:12" ht="15">
      <c r="C53" s="57"/>
      <c r="D53" s="33"/>
      <c r="E53" s="7"/>
      <c r="L53" s="7"/>
    </row>
    <row r="54" spans="3:12" ht="15">
      <c r="C54" s="57"/>
      <c r="D54" s="33"/>
      <c r="E54" s="7"/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  <row r="59" ht="15">
      <c r="L59" s="7"/>
    </row>
    <row r="60" ht="15">
      <c r="L60" s="7"/>
    </row>
    <row r="61" ht="15">
      <c r="L61" s="7"/>
    </row>
    <row r="62" ht="15">
      <c r="L62" s="7"/>
    </row>
    <row r="63" ht="15">
      <c r="L63" s="7"/>
    </row>
    <row r="64" ht="15">
      <c r="L64" s="7"/>
    </row>
  </sheetData>
  <sheetProtection/>
  <mergeCells count="2">
    <mergeCell ref="C9:D9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9"/>
  <sheetViews>
    <sheetView showGridLines="0" zoomScale="115" zoomScaleNormal="115" zoomScalePageLayoutView="80" workbookViewId="0" topLeftCell="A1">
      <selection activeCell="H6" sqref="H6"/>
    </sheetView>
  </sheetViews>
  <sheetFormatPr defaultColWidth="9.00390625" defaultRowHeight="12.75"/>
  <cols>
    <col min="1" max="1" width="5.125" style="7" customWidth="1"/>
    <col min="2" max="2" width="71.00390625" style="7" customWidth="1"/>
    <col min="3" max="3" width="8.25390625" style="7" customWidth="1"/>
    <col min="4" max="4" width="6.1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4.5" customHeight="1">
      <c r="B1" s="32" t="str">
        <f>'formularz oferty'!C4</f>
        <v>DFP.271.88.2018.EP</v>
      </c>
      <c r="D1" s="7"/>
      <c r="G1" s="108" t="s">
        <v>62</v>
      </c>
      <c r="H1" s="108"/>
      <c r="I1" s="34"/>
      <c r="N1" s="34"/>
      <c r="O1" s="34"/>
    </row>
    <row r="3" spans="2:15" ht="15">
      <c r="B3" s="6" t="s">
        <v>13</v>
      </c>
      <c r="C3" s="9">
        <v>6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SUM(H10:H12)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8" s="53" customFormat="1" ht="42.75" customHeight="1">
      <c r="A9" s="64" t="s">
        <v>33</v>
      </c>
      <c r="B9" s="64" t="s">
        <v>48</v>
      </c>
      <c r="C9" s="115" t="s">
        <v>47</v>
      </c>
      <c r="D9" s="115"/>
      <c r="E9" s="64" t="s">
        <v>49</v>
      </c>
      <c r="F9" s="64" t="s">
        <v>50</v>
      </c>
      <c r="G9" s="64" t="s">
        <v>51</v>
      </c>
      <c r="H9" s="64" t="s">
        <v>15</v>
      </c>
    </row>
    <row r="10" spans="1:8" s="56" customFormat="1" ht="51.75" customHeight="1">
      <c r="A10" s="54" t="s">
        <v>1</v>
      </c>
      <c r="B10" s="71" t="s">
        <v>69</v>
      </c>
      <c r="C10" s="70">
        <v>200</v>
      </c>
      <c r="D10" s="65" t="s">
        <v>58</v>
      </c>
      <c r="E10" s="67"/>
      <c r="F10" s="67"/>
      <c r="G10" s="67"/>
      <c r="H10" s="68">
        <f>ROUND(ROUND(C10,2)*ROUND(G10,2),2)</f>
        <v>0</v>
      </c>
    </row>
    <row r="11" spans="1:12" ht="63" customHeight="1">
      <c r="A11" s="54" t="s">
        <v>2</v>
      </c>
      <c r="B11" s="71" t="s">
        <v>93</v>
      </c>
      <c r="C11" s="70">
        <v>330</v>
      </c>
      <c r="D11" s="65" t="s">
        <v>58</v>
      </c>
      <c r="E11" s="54"/>
      <c r="F11" s="54"/>
      <c r="G11" s="67"/>
      <c r="H11" s="68">
        <f>ROUND(ROUND(C11,2)*ROUND(G11,2),2)</f>
        <v>0</v>
      </c>
      <c r="L11" s="7"/>
    </row>
    <row r="12" spans="1:12" ht="40.5" customHeight="1">
      <c r="A12" s="54" t="s">
        <v>3</v>
      </c>
      <c r="B12" s="71" t="s">
        <v>70</v>
      </c>
      <c r="C12" s="70">
        <v>5</v>
      </c>
      <c r="D12" s="65" t="s">
        <v>58</v>
      </c>
      <c r="E12" s="54"/>
      <c r="F12" s="54"/>
      <c r="G12" s="67"/>
      <c r="H12" s="68">
        <f>ROUND(ROUND(C12,2)*ROUND(G12,2),2)</f>
        <v>0</v>
      </c>
      <c r="L12" s="7"/>
    </row>
    <row r="13" spans="3:12" ht="15">
      <c r="C13" s="57"/>
      <c r="D13" s="33"/>
      <c r="E13" s="7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spans="3:12" ht="15">
      <c r="C43" s="57"/>
      <c r="D43" s="33"/>
      <c r="E43" s="7"/>
      <c r="L43" s="7"/>
    </row>
    <row r="44" spans="3:12" ht="15">
      <c r="C44" s="57"/>
      <c r="D44" s="33"/>
      <c r="E44" s="7"/>
      <c r="L44" s="7"/>
    </row>
    <row r="45" spans="3:12" ht="15">
      <c r="C45" s="57"/>
      <c r="D45" s="33"/>
      <c r="E45" s="7"/>
      <c r="L45" s="7"/>
    </row>
    <row r="46" spans="3:12" ht="15">
      <c r="C46" s="57"/>
      <c r="D46" s="33"/>
      <c r="E46" s="7"/>
      <c r="L46" s="7"/>
    </row>
    <row r="47" spans="3:12" ht="15">
      <c r="C47" s="57"/>
      <c r="D47" s="33"/>
      <c r="E47" s="7"/>
      <c r="L47" s="7"/>
    </row>
    <row r="48" spans="3:12" ht="15">
      <c r="C48" s="57"/>
      <c r="D48" s="33"/>
      <c r="E48" s="7"/>
      <c r="L48" s="7"/>
    </row>
    <row r="49" spans="3:12" ht="15">
      <c r="C49" s="57"/>
      <c r="D49" s="33"/>
      <c r="E49" s="7"/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  <row r="59" ht="15">
      <c r="L59" s="7"/>
    </row>
  </sheetData>
  <sheetProtection/>
  <mergeCells count="2">
    <mergeCell ref="C9:D9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80" workbookViewId="0" topLeftCell="A4">
      <selection activeCell="A12" sqref="A12:J12"/>
    </sheetView>
  </sheetViews>
  <sheetFormatPr defaultColWidth="9.00390625" defaultRowHeight="12.75"/>
  <cols>
    <col min="1" max="1" width="5.125" style="7" customWidth="1"/>
    <col min="2" max="2" width="71.00390625" style="7" customWidth="1"/>
    <col min="3" max="3" width="8.25390625" style="7" customWidth="1"/>
    <col min="4" max="4" width="9.753906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30.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4.5" customHeight="1">
      <c r="B1" s="32" t="str">
        <f>'formularz oferty'!C4</f>
        <v>DFP.271.88.2018.EP</v>
      </c>
      <c r="D1" s="7"/>
      <c r="G1" s="108" t="s">
        <v>62</v>
      </c>
      <c r="H1" s="108"/>
      <c r="I1" s="34"/>
      <c r="N1" s="34"/>
      <c r="O1" s="34"/>
    </row>
    <row r="3" spans="2:15" ht="15">
      <c r="B3" s="6" t="s">
        <v>13</v>
      </c>
      <c r="C3" s="9">
        <v>7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SUM(H10:H10)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10" s="53" customFormat="1" ht="42.75" customHeight="1">
      <c r="A9" s="80" t="s">
        <v>33</v>
      </c>
      <c r="B9" s="80" t="s">
        <v>48</v>
      </c>
      <c r="C9" s="106" t="s">
        <v>47</v>
      </c>
      <c r="D9" s="107"/>
      <c r="E9" s="80" t="s">
        <v>49</v>
      </c>
      <c r="F9" s="80" t="s">
        <v>50</v>
      </c>
      <c r="G9" s="80" t="s">
        <v>100</v>
      </c>
      <c r="H9" s="80" t="s">
        <v>101</v>
      </c>
      <c r="I9" s="81" t="s">
        <v>102</v>
      </c>
      <c r="J9" s="81" t="s">
        <v>103</v>
      </c>
    </row>
    <row r="10" spans="1:10" s="56" customFormat="1" ht="108" customHeight="1">
      <c r="A10" s="54" t="s">
        <v>1</v>
      </c>
      <c r="B10" s="71" t="s">
        <v>95</v>
      </c>
      <c r="C10" s="70">
        <v>4000</v>
      </c>
      <c r="D10" s="65" t="s">
        <v>106</v>
      </c>
      <c r="E10" s="54"/>
      <c r="F10" s="54"/>
      <c r="G10" s="67"/>
      <c r="H10" s="68"/>
      <c r="I10" s="54"/>
      <c r="J10" s="54"/>
    </row>
    <row r="11" spans="1:12" ht="33" customHeight="1">
      <c r="A11" s="74"/>
      <c r="B11" s="75"/>
      <c r="C11" s="76"/>
      <c r="D11" s="77"/>
      <c r="E11" s="74"/>
      <c r="F11" s="74"/>
      <c r="G11" s="78"/>
      <c r="H11" s="79"/>
      <c r="L11" s="7"/>
    </row>
    <row r="12" spans="1:12" ht="65.25" customHeight="1">
      <c r="A12" s="109" t="s">
        <v>109</v>
      </c>
      <c r="B12" s="109"/>
      <c r="C12" s="109"/>
      <c r="D12" s="109"/>
      <c r="E12" s="109"/>
      <c r="F12" s="109"/>
      <c r="G12" s="109"/>
      <c r="H12" s="109"/>
      <c r="I12" s="109"/>
      <c r="J12" s="109"/>
      <c r="L12" s="7"/>
    </row>
    <row r="13" spans="1:12" ht="27.75" customHeight="1">
      <c r="A13" s="1"/>
      <c r="B13" s="1"/>
      <c r="C13" s="35"/>
      <c r="D13" s="36"/>
      <c r="E13" s="1"/>
      <c r="F13" s="1"/>
      <c r="G13" s="1"/>
      <c r="H13" s="1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spans="3:12" ht="15">
      <c r="C43" s="57"/>
      <c r="D43" s="33"/>
      <c r="E43" s="7"/>
      <c r="L43" s="7"/>
    </row>
    <row r="44" spans="3:12" ht="15">
      <c r="C44" s="57"/>
      <c r="D44" s="33"/>
      <c r="E44" s="7"/>
      <c r="L44" s="7"/>
    </row>
    <row r="45" spans="3:12" ht="15">
      <c r="C45" s="57"/>
      <c r="D45" s="33"/>
      <c r="E45" s="7"/>
      <c r="L45" s="7"/>
    </row>
    <row r="46" spans="3:12" ht="15">
      <c r="C46" s="57"/>
      <c r="D46" s="33"/>
      <c r="E46" s="7"/>
      <c r="L46" s="7"/>
    </row>
    <row r="47" spans="3:12" ht="15">
      <c r="C47" s="57"/>
      <c r="D47" s="33"/>
      <c r="E47" s="7"/>
      <c r="L47" s="7"/>
    </row>
    <row r="48" spans="3:12" ht="15">
      <c r="C48" s="57"/>
      <c r="D48" s="33"/>
      <c r="E48" s="7"/>
      <c r="L48" s="7"/>
    </row>
    <row r="49" spans="3:12" ht="15">
      <c r="C49" s="57"/>
      <c r="D49" s="33"/>
      <c r="E49" s="7"/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  <row r="59" ht="15">
      <c r="L59" s="7"/>
    </row>
  </sheetData>
  <sheetProtection/>
  <mergeCells count="3">
    <mergeCell ref="G1:H1"/>
    <mergeCell ref="C9:D9"/>
    <mergeCell ref="A12:J12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="115" zoomScaleNormal="115" zoomScalePageLayoutView="80" workbookViewId="0" topLeftCell="A1">
      <selection activeCell="I11" sqref="I11"/>
    </sheetView>
  </sheetViews>
  <sheetFormatPr defaultColWidth="9.00390625" defaultRowHeight="12.75"/>
  <cols>
    <col min="1" max="1" width="5.125" style="7" customWidth="1"/>
    <col min="2" max="2" width="71.00390625" style="7" customWidth="1"/>
    <col min="3" max="3" width="8.25390625" style="7" customWidth="1"/>
    <col min="4" max="4" width="6.1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22.37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4.5" customHeight="1">
      <c r="B1" s="32" t="str">
        <f>'formularz oferty'!C4</f>
        <v>DFP.271.88.2018.EP</v>
      </c>
      <c r="D1" s="7"/>
      <c r="G1" s="108" t="s">
        <v>62</v>
      </c>
      <c r="H1" s="108"/>
      <c r="I1" s="34"/>
      <c r="N1" s="34"/>
      <c r="O1" s="34"/>
    </row>
    <row r="3" spans="2:15" ht="15">
      <c r="B3" s="6" t="s">
        <v>13</v>
      </c>
      <c r="C3" s="9">
        <v>8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SUM(J10:J10)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10" s="53" customFormat="1" ht="42.75" customHeight="1">
      <c r="A9" s="80" t="s">
        <v>33</v>
      </c>
      <c r="B9" s="80" t="s">
        <v>48</v>
      </c>
      <c r="C9" s="80" t="s">
        <v>47</v>
      </c>
      <c r="D9" s="80"/>
      <c r="E9" s="80" t="s">
        <v>49</v>
      </c>
      <c r="F9" s="80" t="s">
        <v>50</v>
      </c>
      <c r="G9" s="80" t="s">
        <v>100</v>
      </c>
      <c r="H9" s="80" t="s">
        <v>101</v>
      </c>
      <c r="I9" s="81" t="s">
        <v>102</v>
      </c>
      <c r="J9" s="81" t="s">
        <v>103</v>
      </c>
    </row>
    <row r="10" spans="1:10" s="56" customFormat="1" ht="129.75" customHeight="1">
      <c r="A10" s="54" t="s">
        <v>1</v>
      </c>
      <c r="B10" s="71" t="s">
        <v>92</v>
      </c>
      <c r="C10" s="70">
        <v>1000</v>
      </c>
      <c r="D10" s="65" t="s">
        <v>99</v>
      </c>
      <c r="E10" s="54"/>
      <c r="F10" s="54"/>
      <c r="G10" s="67"/>
      <c r="H10" s="82"/>
      <c r="I10" s="54"/>
      <c r="J10" s="68"/>
    </row>
    <row r="11" spans="1:12" ht="63" customHeight="1">
      <c r="A11" s="74"/>
      <c r="B11" s="75"/>
      <c r="C11" s="76"/>
      <c r="D11" s="77"/>
      <c r="E11" s="74"/>
      <c r="F11" s="74"/>
      <c r="G11" s="78"/>
      <c r="H11" s="79"/>
      <c r="L11" s="7"/>
    </row>
    <row r="12" spans="1:12" ht="75" customHeight="1">
      <c r="A12" s="109" t="s">
        <v>107</v>
      </c>
      <c r="B12" s="109"/>
      <c r="C12" s="109"/>
      <c r="D12" s="109"/>
      <c r="E12" s="109"/>
      <c r="F12" s="109"/>
      <c r="G12" s="109"/>
      <c r="H12" s="109"/>
      <c r="I12" s="109"/>
      <c r="J12" s="109"/>
      <c r="L12" s="7"/>
    </row>
    <row r="13" spans="3:12" ht="15">
      <c r="C13" s="57"/>
      <c r="D13" s="33"/>
      <c r="E13" s="7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spans="3:12" ht="15">
      <c r="C43" s="57"/>
      <c r="D43" s="33"/>
      <c r="E43" s="7"/>
      <c r="L43" s="7"/>
    </row>
    <row r="44" spans="3:12" ht="15">
      <c r="C44" s="57"/>
      <c r="D44" s="33"/>
      <c r="E44" s="7"/>
      <c r="L44" s="7"/>
    </row>
    <row r="45" spans="3:12" ht="15">
      <c r="C45" s="57"/>
      <c r="D45" s="33"/>
      <c r="E45" s="7"/>
      <c r="L45" s="7"/>
    </row>
    <row r="46" spans="3:12" ht="15">
      <c r="C46" s="57"/>
      <c r="D46" s="33"/>
      <c r="E46" s="7"/>
      <c r="L46" s="7"/>
    </row>
    <row r="47" spans="3:12" ht="15">
      <c r="C47" s="57"/>
      <c r="D47" s="33"/>
      <c r="E47" s="7"/>
      <c r="L47" s="7"/>
    </row>
    <row r="48" spans="3:12" ht="15">
      <c r="C48" s="57"/>
      <c r="D48" s="33"/>
      <c r="E48" s="7"/>
      <c r="L48" s="7"/>
    </row>
    <row r="49" spans="3:12" ht="15">
      <c r="C49" s="57"/>
      <c r="D49" s="33"/>
      <c r="E49" s="7"/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  <row r="59" ht="15">
      <c r="L59" s="7"/>
    </row>
  </sheetData>
  <sheetProtection/>
  <mergeCells count="2">
    <mergeCell ref="G1:H1"/>
    <mergeCell ref="A12:J12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2018-05-24T11:29:31Z</cp:lastPrinted>
  <dcterms:created xsi:type="dcterms:W3CDTF">2003-05-16T10:10:29Z</dcterms:created>
  <dcterms:modified xsi:type="dcterms:W3CDTF">2018-05-24T12:46:17Z</dcterms:modified>
  <cp:category/>
  <cp:version/>
  <cp:contentType/>
  <cp:contentStatus/>
</cp:coreProperties>
</file>